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T 1" sheetId="1" r:id="rId5"/>
    <sheet state="visible" name="CONT 2" sheetId="2" r:id="rId6"/>
    <sheet state="visible" name="SUMMARY &amp; PACKING LIST" sheetId="3" r:id="rId7"/>
  </sheets>
  <definedNames>
    <definedName hidden="1" localSheetId="0" name="_xlnm._FilterDatabase">'CONT 1'!$B$18:$H$347</definedName>
    <definedName hidden="1" localSheetId="1" name="_xlnm._FilterDatabase">'CONT 2'!$B$18:$H$336</definedName>
  </definedNames>
  <calcPr/>
</workbook>
</file>

<file path=xl/sharedStrings.xml><?xml version="1.0" encoding="utf-8"?>
<sst xmlns="http://schemas.openxmlformats.org/spreadsheetml/2006/main" count="70" uniqueCount="43">
  <si>
    <t>CONTAINER # 1</t>
  </si>
  <si>
    <t>Loading date:</t>
  </si>
  <si>
    <t>29/04/2026</t>
  </si>
  <si>
    <t xml:space="preserve">Container # </t>
  </si>
  <si>
    <t>CAAU2188766</t>
  </si>
  <si>
    <t>Plantation</t>
  </si>
  <si>
    <t>Carlos Coch</t>
  </si>
  <si>
    <t>Medidor</t>
  </si>
  <si>
    <t>NELSON TUAREZ</t>
  </si>
  <si>
    <t>Seals</t>
  </si>
  <si>
    <t>EC0018901</t>
  </si>
  <si>
    <t>CONT #</t>
  </si>
  <si>
    <t>G VOL</t>
  </si>
  <si>
    <t>N VOL</t>
  </si>
  <si>
    <t xml:space="preserve"> LENGTH</t>
  </si>
  <si>
    <t>GIRTH</t>
  </si>
  <si>
    <t>PCS</t>
  </si>
  <si>
    <t>LOG #</t>
  </si>
  <si>
    <t>Length</t>
  </si>
  <si>
    <t>Girth</t>
  </si>
  <si>
    <t>Net Length</t>
  </si>
  <si>
    <t>Net Girth</t>
  </si>
  <si>
    <t>Gross CBM</t>
  </si>
  <si>
    <t>Net CBM</t>
  </si>
  <si>
    <t>CONTAINER # 2</t>
  </si>
  <si>
    <t>CAIU3251104</t>
  </si>
  <si>
    <t>EC0018893</t>
  </si>
  <si>
    <t>ET26-035  -  SUMMARY &amp; PACKING LIST</t>
  </si>
  <si>
    <t>Origin:</t>
  </si>
  <si>
    <t>Ecuador</t>
  </si>
  <si>
    <t>Shipping Line</t>
  </si>
  <si>
    <t>Pil</t>
  </si>
  <si>
    <t>ETD</t>
  </si>
  <si>
    <t>POD</t>
  </si>
  <si>
    <t xml:space="preserve">Mundra - India    </t>
  </si>
  <si>
    <t>Free Days</t>
  </si>
  <si>
    <t>ALLOWANCE</t>
  </si>
  <si>
    <t>WEIGHT</t>
  </si>
  <si>
    <t>SR NO</t>
  </si>
  <si>
    <t>CONTAINER NO</t>
  </si>
  <si>
    <t>CFT</t>
  </si>
  <si>
    <t>LENGTH</t>
  </si>
  <si>
    <t>GYE600133300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</si>
</sst>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.000"/>
    <numFmt numFmtId="165" formatCode="00000"/>
    <numFmt numFmtId="166" formatCode="d-mmm"/>
    <numFmt numFmtId="167" formatCode="_ &quot;$&quot;* #,##0.00_ ;_ &quot;$&quot;* \-#,##0.00_ ;_ &quot;$&quot;* &quot;-&quot;??_ ;_ @_ "/>
  </numFmts>
  <fonts count="24">
    <font>
      <sz val="11.0"/>
      <color rgb="FF000000"/>
      <name val="Calibri"/>
      <scheme val="minor"/>
    </font>
    <font>
      <sz val="11.0"/>
      <color rgb="FF000000"/>
      <name val="Arial"/>
    </font>
    <font>
      <b/>
      <sz val="14.0"/>
      <color theme="1"/>
      <name val="Arial"/>
    </font>
    <font/>
    <font>
      <b/>
      <sz val="8.0"/>
      <color rgb="FF000000"/>
      <name val="Arial"/>
    </font>
    <font>
      <b/>
      <sz val="11.0"/>
      <color rgb="FF000000"/>
      <name val="Arial"/>
    </font>
    <font>
      <sz val="8.0"/>
      <color rgb="FF000000"/>
      <name val="Arial"/>
    </font>
    <font>
      <b/>
      <sz val="11.0"/>
      <color rgb="FFFFFFFF"/>
      <name val="Arial"/>
    </font>
    <font>
      <sz val="11.0"/>
      <color theme="1"/>
      <name val="Arial"/>
    </font>
    <font>
      <b/>
      <sz val="9.0"/>
      <color rgb="FF000000"/>
      <name val="Arial"/>
    </font>
    <font>
      <sz val="9.0"/>
      <color rgb="FF000000"/>
      <name val="Arial"/>
    </font>
    <font>
      <b/>
      <sz val="9.0"/>
      <color theme="0"/>
      <name val="Arial"/>
    </font>
    <font>
      <b/>
      <sz val="9.0"/>
      <color rgb="FFFFFFFF"/>
      <name val="Arial"/>
    </font>
    <font>
      <b/>
      <sz val="9.0"/>
      <color theme="1"/>
      <name val="Arial"/>
    </font>
    <font>
      <sz val="10.0"/>
      <color rgb="FF000000"/>
      <name val="Arial"/>
    </font>
    <font>
      <b/>
      <sz val="10.0"/>
      <color rgb="FFFFFFFF"/>
      <name val="Arial"/>
    </font>
    <font>
      <sz val="9.0"/>
      <color theme="1"/>
      <name val="Arial"/>
    </font>
    <font>
      <sz val="10.0"/>
      <color theme="1"/>
      <name val="Arial"/>
    </font>
    <font>
      <sz val="11.0"/>
      <color rgb="FF000000"/>
      <name val="Calibri"/>
    </font>
    <font>
      <sz val="16.0"/>
      <color rgb="FF000000"/>
      <name val="Arial"/>
    </font>
    <font>
      <b/>
      <sz val="16.0"/>
      <color rgb="FF000000"/>
      <name val="Arial"/>
    </font>
    <font>
      <b/>
      <sz val="11.0"/>
      <color theme="0"/>
      <name val="Arial"/>
    </font>
    <font>
      <b/>
      <sz val="11.0"/>
      <color theme="1"/>
      <name val="Arial"/>
    </font>
    <font>
      <color theme="1"/>
      <name val="Calibri"/>
      <scheme val="minor"/>
    </font>
  </fonts>
  <fills count="11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3F3F3F"/>
        <bgColor rgb="FF3F3F3F"/>
      </patternFill>
    </fill>
    <fill>
      <patternFill patternType="solid">
        <fgColor rgb="FF00B050"/>
        <bgColor rgb="FF00B05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38701B"/>
        <bgColor rgb="FF38701B"/>
      </patternFill>
    </fill>
    <fill>
      <patternFill patternType="solid">
        <fgColor rgb="FFF2F2F2"/>
        <bgColor rgb="FFF2F2F2"/>
      </patternFill>
    </fill>
    <fill>
      <patternFill patternType="solid">
        <fgColor rgb="FF262626"/>
        <bgColor rgb="FF262626"/>
      </patternFill>
    </fill>
    <fill>
      <patternFill patternType="solid">
        <fgColor rgb="FFD8D8D8"/>
        <bgColor rgb="FFD8D8D8"/>
      </patternFill>
    </fill>
  </fills>
  <borders count="15">
    <border/>
    <border>
      <left style="medium">
        <color rgb="FF7F7F7F"/>
      </left>
      <top style="medium">
        <color rgb="FF7F7F7F"/>
      </top>
      <bottom style="medium">
        <color rgb="FF7F7F7F"/>
      </bottom>
    </border>
    <border>
      <top style="medium">
        <color rgb="FF7F7F7F"/>
      </top>
      <bottom style="medium">
        <color rgb="FF7F7F7F"/>
      </bottom>
    </border>
    <border>
      <right style="medium">
        <color rgb="FF7F7F7F"/>
      </right>
      <top style="medium">
        <color rgb="FF7F7F7F"/>
      </top>
      <bottom style="medium">
        <color rgb="FF7F7F7F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right style="thin">
        <color rgb="FF7F7F7F"/>
      </right>
      <top style="thin">
        <color rgb="FF7F7F7F"/>
      </top>
      <bottom style="thin">
        <color rgb="FF7F7F7F"/>
      </bottom>
    </border>
    <border>
      <top style="thin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</border>
    <border>
      <left style="thin">
        <color rgb="FF7F7F7F"/>
      </left>
      <right style="thin">
        <color rgb="FF7F7F7F"/>
      </right>
      <bottom style="thin">
        <color rgb="FF7F7F7F"/>
      </bottom>
    </border>
  </borders>
  <cellStyleXfs count="1">
    <xf borderId="0" fillId="0" fontId="0" numFmtId="0" applyAlignment="1" applyFont="1"/>
  </cellStyleXfs>
  <cellXfs count="8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shrinkToFit="0" wrapText="1"/>
    </xf>
    <xf borderId="0" fillId="0" fontId="1" numFmtId="0" xfId="0" applyAlignment="1" applyFont="1">
      <alignment horizontal="center" shrinkToFit="0" wrapText="1"/>
    </xf>
    <xf borderId="1" fillId="2" fontId="2" numFmtId="0" xfId="0" applyAlignment="1" applyBorder="1" applyFill="1" applyFont="1">
      <alignment horizontal="center" readingOrder="0" shrinkToFit="0" wrapText="1"/>
    </xf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horizontal="center" vertical="center"/>
    </xf>
    <xf borderId="0" fillId="0" fontId="4" numFmtId="2" xfId="0" applyAlignment="1" applyFont="1" applyNumberFormat="1">
      <alignment horizontal="center" shrinkToFit="0" vertical="center" wrapText="1"/>
    </xf>
    <xf borderId="0" fillId="0" fontId="4" numFmtId="15" xfId="0" applyAlignment="1" applyFont="1" applyNumberFormat="1">
      <alignment horizontal="center" shrinkToFit="0" vertical="center" wrapText="1"/>
    </xf>
    <xf borderId="0" fillId="0" fontId="5" numFmtId="0" xfId="0" applyAlignment="1" applyFont="1">
      <alignment horizontal="left" readingOrder="0" vertical="center"/>
    </xf>
    <xf borderId="4" fillId="0" fontId="5" numFmtId="0" xfId="0" applyAlignment="1" applyBorder="1" applyFont="1">
      <alignment horizontal="center" readingOrder="0" vertical="center"/>
    </xf>
    <xf borderId="4" fillId="0" fontId="3" numFmtId="0" xfId="0" applyBorder="1" applyFont="1"/>
    <xf borderId="0" fillId="0" fontId="5" numFmtId="0" xfId="0" applyAlignment="1" applyFont="1">
      <alignment horizontal="left" vertical="center"/>
    </xf>
    <xf borderId="4" fillId="0" fontId="4" numFmtId="2" xfId="0" applyAlignment="1" applyBorder="1" applyFont="1" applyNumberFormat="1">
      <alignment horizontal="center" readingOrder="0" shrinkToFit="0" vertical="center" wrapText="1"/>
    </xf>
    <xf borderId="5" fillId="0" fontId="5" numFmtId="0" xfId="0" applyAlignment="1" applyBorder="1" applyFont="1">
      <alignment horizontal="center" readingOrder="0" vertical="center"/>
    </xf>
    <xf borderId="5" fillId="0" fontId="3" numFmtId="0" xfId="0" applyBorder="1" applyFont="1"/>
    <xf borderId="5" fillId="0" fontId="6" numFmtId="2" xfId="0" applyAlignment="1" applyBorder="1" applyFont="1" applyNumberFormat="1">
      <alignment horizontal="center" readingOrder="0" shrinkToFit="0" vertical="center" wrapText="1"/>
    </xf>
    <xf borderId="0" fillId="0" fontId="5" numFmtId="0" xfId="0" applyAlignment="1" applyFont="1">
      <alignment horizontal="center" vertical="center"/>
    </xf>
    <xf borderId="0" fillId="0" fontId="6" numFmtId="2" xfId="0" applyAlignment="1" applyFont="1" applyNumberFormat="1">
      <alignment horizontal="center" shrinkToFit="0" vertical="center" wrapText="1"/>
    </xf>
    <xf borderId="0" fillId="0" fontId="5" numFmtId="2" xfId="0" applyAlignment="1" applyFont="1" applyNumberFormat="1">
      <alignment horizontal="left" vertical="center"/>
    </xf>
    <xf borderId="6" fillId="3" fontId="7" numFmtId="0" xfId="0" applyAlignment="1" applyBorder="1" applyFill="1" applyFont="1">
      <alignment horizontal="center"/>
    </xf>
    <xf borderId="6" fillId="0" fontId="1" numFmtId="164" xfId="0" applyAlignment="1" applyBorder="1" applyFont="1" applyNumberFormat="1">
      <alignment horizontal="center"/>
    </xf>
    <xf borderId="6" fillId="0" fontId="1" numFmtId="2" xfId="0" applyAlignment="1" applyBorder="1" applyFont="1" applyNumberFormat="1">
      <alignment horizontal="center"/>
    </xf>
    <xf borderId="6" fillId="0" fontId="1" numFmtId="1" xfId="0" applyAlignment="1" applyBorder="1" applyFont="1" applyNumberFormat="1">
      <alignment horizontal="center"/>
    </xf>
    <xf borderId="6" fillId="0" fontId="1" numFmtId="0" xfId="0" applyAlignment="1" applyBorder="1" applyFont="1">
      <alignment horizontal="center"/>
    </xf>
    <xf borderId="0" fillId="0" fontId="8" numFmtId="0" xfId="0" applyFont="1"/>
    <xf borderId="0" fillId="0" fontId="9" numFmtId="1" xfId="0" applyAlignment="1" applyFont="1" applyNumberFormat="1">
      <alignment horizontal="center" shrinkToFit="0" vertical="center" wrapText="1"/>
    </xf>
    <xf borderId="0" fillId="0" fontId="9" numFmtId="2" xfId="0" applyAlignment="1" applyFont="1" applyNumberFormat="1">
      <alignment horizontal="center" shrinkToFit="0" vertical="center" wrapText="1"/>
    </xf>
    <xf borderId="0" fillId="0" fontId="10" numFmtId="165" xfId="0" applyAlignment="1" applyFont="1" applyNumberFormat="1">
      <alignment horizontal="center"/>
    </xf>
    <xf borderId="0" fillId="0" fontId="10" numFmtId="1" xfId="0" applyAlignment="1" applyFont="1" applyNumberFormat="1">
      <alignment horizontal="center"/>
    </xf>
    <xf borderId="7" fillId="4" fontId="11" numFmtId="2" xfId="0" applyAlignment="1" applyBorder="1" applyFill="1" applyFont="1" applyNumberFormat="1">
      <alignment horizontal="center"/>
    </xf>
    <xf borderId="7" fillId="4" fontId="12" numFmtId="1" xfId="0" applyAlignment="1" applyBorder="1" applyFont="1" applyNumberFormat="1">
      <alignment horizontal="center" readingOrder="0"/>
    </xf>
    <xf borderId="0" fillId="0" fontId="13" numFmtId="2" xfId="0" applyAlignment="1" applyFont="1" applyNumberFormat="1">
      <alignment horizontal="right"/>
    </xf>
    <xf borderId="0" fillId="0" fontId="14" numFmtId="0" xfId="0" applyFont="1"/>
    <xf borderId="8" fillId="3" fontId="15" numFmtId="165" xfId="0" applyAlignment="1" applyBorder="1" applyFont="1" applyNumberFormat="1">
      <alignment horizontal="center" shrinkToFit="0" vertical="center" wrapText="1"/>
    </xf>
    <xf borderId="8" fillId="3" fontId="15" numFmtId="164" xfId="0" applyAlignment="1" applyBorder="1" applyFont="1" applyNumberFormat="1">
      <alignment horizontal="center" shrinkToFit="0" vertical="center" wrapText="1"/>
    </xf>
    <xf borderId="8" fillId="0" fontId="16" numFmtId="0" xfId="0" applyAlignment="1" applyBorder="1" applyFont="1">
      <alignment horizontal="center"/>
    </xf>
    <xf borderId="9" fillId="5" fontId="8" numFmtId="2" xfId="0" applyAlignment="1" applyBorder="1" applyFill="1" applyFont="1" applyNumberFormat="1">
      <alignment horizontal="center" vertical="bottom"/>
    </xf>
    <xf borderId="9" fillId="5" fontId="8" numFmtId="1" xfId="0" applyAlignment="1" applyBorder="1" applyFont="1" applyNumberFormat="1">
      <alignment horizontal="center" vertical="bottom"/>
    </xf>
    <xf borderId="8" fillId="0" fontId="17" numFmtId="2" xfId="0" applyAlignment="1" applyBorder="1" applyFont="1" applyNumberFormat="1">
      <alignment horizontal="center"/>
    </xf>
    <xf borderId="8" fillId="0" fontId="17" numFmtId="1" xfId="0" applyAlignment="1" applyBorder="1" applyFont="1" applyNumberFormat="1">
      <alignment horizontal="center"/>
    </xf>
    <xf borderId="8" fillId="0" fontId="16" numFmtId="164" xfId="0" applyAlignment="1" applyBorder="1" applyFont="1" applyNumberFormat="1">
      <alignment horizontal="center"/>
    </xf>
    <xf borderId="9" fillId="6" fontId="8" numFmtId="2" xfId="0" applyAlignment="1" applyBorder="1" applyFill="1" applyFont="1" applyNumberFormat="1">
      <alignment horizontal="center" vertical="bottom"/>
    </xf>
    <xf borderId="0" fillId="0" fontId="18" numFmtId="0" xfId="0" applyFont="1"/>
    <xf borderId="0" fillId="0" fontId="1" numFmtId="0" xfId="0" applyAlignment="1" applyFont="1">
      <alignment horizontal="center"/>
    </xf>
    <xf borderId="0" fillId="5" fontId="1" numFmtId="0" xfId="0" applyFont="1"/>
    <xf borderId="0" fillId="0" fontId="19" numFmtId="0" xfId="0" applyFont="1"/>
    <xf borderId="0" fillId="0" fontId="20" numFmtId="0" xfId="0" applyAlignment="1" applyFont="1">
      <alignment horizontal="center" readingOrder="0" vertical="center"/>
    </xf>
    <xf borderId="0" fillId="0" fontId="20" numFmtId="0" xfId="0" applyAlignment="1" applyFont="1">
      <alignment horizontal="center" vertical="center"/>
    </xf>
    <xf borderId="0" fillId="5" fontId="19" numFmtId="0" xfId="0" applyFont="1"/>
    <xf borderId="0" fillId="0" fontId="1" numFmtId="0" xfId="0" applyAlignment="1" applyFont="1">
      <alignment vertical="center"/>
    </xf>
    <xf borderId="8" fillId="7" fontId="7" numFmtId="0" xfId="0" applyAlignment="1" applyBorder="1" applyFill="1" applyFont="1">
      <alignment horizontal="center" readingOrder="0" shrinkToFit="0" vertical="center" wrapText="1"/>
    </xf>
    <xf borderId="10" fillId="8" fontId="5" numFmtId="0" xfId="0" applyAlignment="1" applyBorder="1" applyFill="1" applyFont="1">
      <alignment horizontal="center" readingOrder="0" vertical="center"/>
    </xf>
    <xf borderId="11" fillId="0" fontId="3" numFmtId="0" xfId="0" applyBorder="1" applyFont="1"/>
    <xf borderId="10" fillId="7" fontId="7" numFmtId="0" xfId="0" applyAlignment="1" applyBorder="1" applyFont="1">
      <alignment horizontal="center" readingOrder="0" vertical="center"/>
    </xf>
    <xf borderId="10" fillId="8" fontId="5" numFmtId="166" xfId="0" applyAlignment="1" applyBorder="1" applyFont="1" applyNumberFormat="1">
      <alignment horizontal="center" readingOrder="0" vertical="center"/>
    </xf>
    <xf borderId="12" fillId="7" fontId="7" numFmtId="0" xfId="0" applyAlignment="1" applyBorder="1" applyFont="1">
      <alignment horizontal="center" readingOrder="0" vertical="center"/>
    </xf>
    <xf borderId="10" fillId="7" fontId="21" numFmtId="0" xfId="0" applyAlignment="1" applyBorder="1" applyFont="1">
      <alignment horizontal="center" vertical="center"/>
    </xf>
    <xf borderId="13" fillId="7" fontId="7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center" shrinkToFit="0" vertical="center" wrapText="1"/>
    </xf>
    <xf borderId="0" fillId="5" fontId="7" numFmtId="0" xfId="0" applyAlignment="1" applyFont="1">
      <alignment horizontal="center" vertical="center"/>
    </xf>
    <xf borderId="0" fillId="0" fontId="1" numFmtId="0" xfId="0" applyAlignment="1" applyFont="1">
      <alignment shrinkToFit="0" vertical="center" wrapText="1"/>
    </xf>
    <xf borderId="8" fillId="9" fontId="7" numFmtId="0" xfId="0" applyAlignment="1" applyBorder="1" applyFill="1" applyFont="1">
      <alignment horizontal="center" shrinkToFit="0" vertical="center" wrapText="1"/>
    </xf>
    <xf borderId="10" fillId="9" fontId="7" numFmtId="0" xfId="0" applyAlignment="1" applyBorder="1" applyFont="1">
      <alignment horizontal="center" shrinkToFit="0" vertical="center" wrapText="1"/>
    </xf>
    <xf borderId="14" fillId="0" fontId="3" numFmtId="0" xfId="0" applyBorder="1" applyFont="1"/>
    <xf borderId="0" fillId="5" fontId="7" numFmtId="0" xfId="0" applyAlignment="1" applyFont="1">
      <alignment horizontal="center" shrinkToFit="0" vertical="center" wrapText="1"/>
    </xf>
    <xf borderId="8" fillId="0" fontId="1" numFmtId="0" xfId="0" applyAlignment="1" applyBorder="1" applyFont="1">
      <alignment horizontal="center" readingOrder="0" vertical="center"/>
    </xf>
    <xf borderId="10" fillId="0" fontId="1" numFmtId="2" xfId="0" applyAlignment="1" applyBorder="1" applyFont="1" applyNumberFormat="1">
      <alignment horizontal="center" vertical="center"/>
    </xf>
    <xf borderId="8" fillId="0" fontId="1" numFmtId="164" xfId="0" applyAlignment="1" applyBorder="1" applyFont="1" applyNumberFormat="1">
      <alignment horizontal="center" vertical="center"/>
    </xf>
    <xf borderId="8" fillId="0" fontId="1" numFmtId="2" xfId="0" applyAlignment="1" applyBorder="1" applyFont="1" applyNumberFormat="1">
      <alignment horizontal="center" vertical="center"/>
    </xf>
    <xf borderId="8" fillId="0" fontId="1" numFmtId="1" xfId="0" applyAlignment="1" applyBorder="1" applyFont="1" applyNumberFormat="1">
      <alignment horizontal="center" vertical="center"/>
    </xf>
    <xf borderId="8" fillId="8" fontId="5" numFmtId="2" xfId="0" applyAlignment="1" applyBorder="1" applyFont="1" applyNumberFormat="1">
      <alignment horizontal="center" vertical="center"/>
    </xf>
    <xf borderId="8" fillId="8" fontId="1" numFmtId="1" xfId="0" applyAlignment="1" applyBorder="1" applyFont="1" applyNumberFormat="1">
      <alignment horizontal="center" readingOrder="0" vertical="center"/>
    </xf>
    <xf borderId="0" fillId="0" fontId="1" numFmtId="2" xfId="0" applyAlignment="1" applyFont="1" applyNumberFormat="1">
      <alignment horizontal="center" vertical="center"/>
    </xf>
    <xf borderId="0" fillId="5" fontId="5" numFmtId="167" xfId="0" applyAlignment="1" applyFont="1" applyNumberFormat="1">
      <alignment horizontal="center" vertical="center"/>
    </xf>
    <xf borderId="10" fillId="10" fontId="22" numFmtId="0" xfId="0" applyAlignment="1" applyBorder="1" applyFill="1" applyFont="1">
      <alignment horizontal="center" vertical="center"/>
    </xf>
    <xf borderId="12" fillId="0" fontId="3" numFmtId="0" xfId="0" applyBorder="1" applyFont="1"/>
    <xf borderId="8" fillId="10" fontId="22" numFmtId="164" xfId="0" applyAlignment="1" applyBorder="1" applyFont="1" applyNumberFormat="1">
      <alignment horizontal="center" vertical="center"/>
    </xf>
    <xf borderId="8" fillId="10" fontId="22" numFmtId="2" xfId="0" applyAlignment="1" applyBorder="1" applyFont="1" applyNumberFormat="1">
      <alignment horizontal="center" vertical="center"/>
    </xf>
    <xf borderId="8" fillId="10" fontId="22" numFmtId="1" xfId="0" applyAlignment="1" applyBorder="1" applyFont="1" applyNumberFormat="1">
      <alignment horizontal="center" vertical="center"/>
    </xf>
    <xf borderId="0" fillId="0" fontId="21" numFmtId="2" xfId="0" applyAlignment="1" applyFont="1" applyNumberFormat="1">
      <alignment horizontal="center" vertical="center"/>
    </xf>
    <xf borderId="0" fillId="5" fontId="22" numFmtId="167" xfId="0" applyAlignment="1" applyFont="1" applyNumberFormat="1">
      <alignment horizontal="center" vertical="center"/>
    </xf>
    <xf borderId="0" fillId="0" fontId="1" numFmtId="0" xfId="0" applyAlignment="1" applyFont="1">
      <alignment horizontal="center" vertical="center"/>
    </xf>
    <xf borderId="0" fillId="5" fontId="1" numFmtId="0" xfId="0" applyAlignment="1" applyFont="1">
      <alignment vertical="center"/>
    </xf>
    <xf borderId="0" fillId="0" fontId="1" numFmtId="0" xfId="0" applyAlignment="1" applyFont="1">
      <alignment readingOrder="0" vertical="center"/>
    </xf>
    <xf borderId="0" fillId="0" fontId="18" numFmtId="0" xfId="0" applyAlignment="1" applyFont="1">
      <alignment vertical="center"/>
    </xf>
    <xf borderId="0" fillId="5" fontId="2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66675</xdr:colOff>
      <xdr:row>1</xdr:row>
      <xdr:rowOff>95250</xdr:rowOff>
    </xdr:from>
    <xdr:ext cx="1676400" cy="5524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66675</xdr:colOff>
      <xdr:row>1</xdr:row>
      <xdr:rowOff>95250</xdr:rowOff>
    </xdr:from>
    <xdr:ext cx="1676400" cy="5524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419100</xdr:colOff>
      <xdr:row>0</xdr:row>
      <xdr:rowOff>114300</xdr:rowOff>
    </xdr:from>
    <xdr:ext cx="1981200" cy="70485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7.71"/>
    <col customWidth="1" min="2" max="2" width="16.86"/>
    <col customWidth="1" min="3" max="3" width="16.29"/>
    <col customWidth="1" min="4" max="8" width="13.14"/>
  </cols>
  <sheetData>
    <row r="1" ht="15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5.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14.25" customHeight="1">
      <c r="A3" s="1"/>
      <c r="B3" s="2"/>
      <c r="C3" s="2"/>
      <c r="D3" s="3"/>
      <c r="E3" s="2"/>
      <c r="F3" s="2"/>
      <c r="G3" s="2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14.25" customHeight="1">
      <c r="A4" s="1"/>
      <c r="B4" s="2"/>
      <c r="C4" s="2"/>
      <c r="D4" s="3"/>
      <c r="E4" s="2"/>
      <c r="F4" s="2"/>
      <c r="G4" s="2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4.25" customHeight="1">
      <c r="A5" s="1"/>
      <c r="B5" s="2"/>
      <c r="C5" s="2"/>
      <c r="D5" s="3"/>
      <c r="E5" s="2"/>
      <c r="F5" s="2"/>
      <c r="G5" s="2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4.25" customHeight="1">
      <c r="A6" s="1"/>
      <c r="B6" s="2"/>
      <c r="C6" s="2"/>
      <c r="D6" s="3"/>
      <c r="E6" s="2"/>
      <c r="F6" s="2"/>
      <c r="G6" s="2"/>
      <c r="H6" s="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18.75" customHeight="1">
      <c r="A7" s="1"/>
      <c r="B7" s="4" t="s">
        <v>0</v>
      </c>
      <c r="C7" s="5"/>
      <c r="D7" s="5"/>
      <c r="E7" s="5"/>
      <c r="F7" s="5"/>
      <c r="G7" s="5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4.25" customHeight="1">
      <c r="A8" s="1"/>
      <c r="B8" s="7"/>
      <c r="C8" s="7"/>
      <c r="D8" s="8"/>
      <c r="E8" s="8"/>
      <c r="F8" s="8"/>
      <c r="G8" s="8"/>
      <c r="H8" s="9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9.5" customHeight="1">
      <c r="A9" s="1"/>
      <c r="B9" s="10" t="s">
        <v>1</v>
      </c>
      <c r="C9" s="11" t="s">
        <v>2</v>
      </c>
      <c r="D9" s="12"/>
      <c r="E9" s="13"/>
      <c r="F9" s="10" t="s">
        <v>3</v>
      </c>
      <c r="G9" s="14" t="s">
        <v>4</v>
      </c>
      <c r="H9" s="12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9.5" customHeight="1">
      <c r="A10" s="1"/>
      <c r="B10" s="10" t="s">
        <v>5</v>
      </c>
      <c r="C10" s="15" t="s">
        <v>6</v>
      </c>
      <c r="D10" s="16"/>
      <c r="E10" s="13"/>
      <c r="F10" s="10" t="s">
        <v>7</v>
      </c>
      <c r="G10" s="17" t="s">
        <v>8</v>
      </c>
      <c r="H10" s="1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9.5" customHeight="1">
      <c r="A11" s="1"/>
      <c r="B11" s="10" t="s">
        <v>9</v>
      </c>
      <c r="C11" s="15" t="s">
        <v>10</v>
      </c>
      <c r="D11" s="18"/>
      <c r="E11" s="13"/>
      <c r="F11" s="13"/>
      <c r="G11" s="19"/>
      <c r="H11" s="1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9.5" customHeight="1">
      <c r="A12" s="1"/>
      <c r="B12" s="13"/>
      <c r="C12" s="18"/>
      <c r="D12" s="18"/>
      <c r="E12" s="13"/>
      <c r="F12" s="13"/>
      <c r="G12" s="8"/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4.25" customHeight="1">
      <c r="A13" s="1"/>
      <c r="B13" s="7"/>
      <c r="C13" s="7"/>
      <c r="D13" s="8"/>
      <c r="E13" s="8"/>
      <c r="F13" s="20"/>
      <c r="G13" s="8"/>
      <c r="H13" s="9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4.25" customHeight="1">
      <c r="A14" s="1"/>
      <c r="B14" s="1"/>
      <c r="C14" s="21" t="s">
        <v>11</v>
      </c>
      <c r="D14" s="21" t="s">
        <v>12</v>
      </c>
      <c r="E14" s="21" t="s">
        <v>13</v>
      </c>
      <c r="F14" s="21" t="s">
        <v>14</v>
      </c>
      <c r="G14" s="21" t="s">
        <v>15</v>
      </c>
      <c r="H14" s="21" t="s">
        <v>16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4.25" customHeight="1">
      <c r="A15" s="1"/>
      <c r="B15" s="1"/>
      <c r="C15" s="22" t="str">
        <f>+G9</f>
        <v>CAAU2188766</v>
      </c>
      <c r="D15" s="22">
        <f t="shared" ref="D15:E15" si="1">SUM(G19:G347)</f>
        <v>21.61258281</v>
      </c>
      <c r="E15" s="22">
        <f t="shared" si="1"/>
        <v>20.35905906</v>
      </c>
      <c r="F15" s="23">
        <f t="shared" ref="F15:G15" si="2">AVERAGE(C19:C347)</f>
        <v>2.291489362</v>
      </c>
      <c r="G15" s="24">
        <f t="shared" si="2"/>
        <v>67.51367781</v>
      </c>
      <c r="H15" s="25">
        <f>COUNT(B19:B347)</f>
        <v>329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4.25" customHeight="1">
      <c r="A16" s="1"/>
      <c r="B16" s="26"/>
      <c r="C16" s="26"/>
      <c r="D16" s="27"/>
      <c r="E16" s="27"/>
      <c r="F16" s="27"/>
      <c r="G16" s="28"/>
      <c r="H16" s="28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4.25" customHeight="1">
      <c r="A17" s="1"/>
      <c r="B17" s="29"/>
      <c r="C17" s="29"/>
      <c r="D17" s="30"/>
      <c r="E17" s="31">
        <v>0.05</v>
      </c>
      <c r="F17" s="32">
        <v>2.0</v>
      </c>
      <c r="G17" s="33"/>
      <c r="H17" s="3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>
      <c r="A18" s="1"/>
      <c r="B18" s="35" t="s">
        <v>17</v>
      </c>
      <c r="C18" s="35" t="s">
        <v>18</v>
      </c>
      <c r="D18" s="35" t="s">
        <v>19</v>
      </c>
      <c r="E18" s="35" t="s">
        <v>20</v>
      </c>
      <c r="F18" s="35" t="s">
        <v>21</v>
      </c>
      <c r="G18" s="36" t="s">
        <v>22</v>
      </c>
      <c r="H18" s="36" t="s">
        <v>23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4.25" customHeight="1">
      <c r="A19" s="1"/>
      <c r="B19" s="37">
        <v>1.0</v>
      </c>
      <c r="C19" s="38">
        <v>2.3</v>
      </c>
      <c r="D19" s="39">
        <v>70.0</v>
      </c>
      <c r="E19" s="40">
        <f t="shared" ref="E19:E347" si="3">+C19-$E$17</f>
        <v>2.25</v>
      </c>
      <c r="F19" s="41">
        <f t="shared" ref="F19:F347" si="4">D19-$F$17</f>
        <v>68</v>
      </c>
      <c r="G19" s="42">
        <f t="shared" ref="G19:G347" si="5">(D19*D19*C19)/160000</f>
        <v>0.0704375</v>
      </c>
      <c r="H19" s="42">
        <f t="shared" ref="H19:H347" si="6">(F19*F19*C19)/160000</f>
        <v>0.06647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>
      <c r="A20" s="1"/>
      <c r="B20" s="37">
        <v>2.0</v>
      </c>
      <c r="C20" s="38">
        <v>2.3</v>
      </c>
      <c r="D20" s="39">
        <v>73.0</v>
      </c>
      <c r="E20" s="40">
        <f t="shared" si="3"/>
        <v>2.25</v>
      </c>
      <c r="F20" s="41">
        <f t="shared" si="4"/>
        <v>71</v>
      </c>
      <c r="G20" s="42">
        <f t="shared" si="5"/>
        <v>0.076604375</v>
      </c>
      <c r="H20" s="42">
        <f t="shared" si="6"/>
        <v>0.072464375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4.25" customHeight="1">
      <c r="A21" s="1"/>
      <c r="B21" s="37">
        <v>3.0</v>
      </c>
      <c r="C21" s="38">
        <v>2.3</v>
      </c>
      <c r="D21" s="39">
        <v>65.0</v>
      </c>
      <c r="E21" s="40">
        <f t="shared" si="3"/>
        <v>2.25</v>
      </c>
      <c r="F21" s="41">
        <f t="shared" si="4"/>
        <v>63</v>
      </c>
      <c r="G21" s="42">
        <f t="shared" si="5"/>
        <v>0.060734375</v>
      </c>
      <c r="H21" s="42">
        <f t="shared" si="6"/>
        <v>0.057054375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ht="14.25" customHeight="1">
      <c r="A22" s="1"/>
      <c r="B22" s="37">
        <v>4.0</v>
      </c>
      <c r="C22" s="38">
        <v>2.3</v>
      </c>
      <c r="D22" s="39">
        <v>67.0</v>
      </c>
      <c r="E22" s="40">
        <f t="shared" si="3"/>
        <v>2.25</v>
      </c>
      <c r="F22" s="41">
        <f t="shared" si="4"/>
        <v>65</v>
      </c>
      <c r="G22" s="42">
        <f t="shared" si="5"/>
        <v>0.064529375</v>
      </c>
      <c r="H22" s="42">
        <f t="shared" si="6"/>
        <v>0.060734375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ht="14.25" customHeight="1">
      <c r="A23" s="1"/>
      <c r="B23" s="37">
        <v>5.0</v>
      </c>
      <c r="C23" s="38">
        <v>2.3</v>
      </c>
      <c r="D23" s="39">
        <v>65.0</v>
      </c>
      <c r="E23" s="40">
        <f t="shared" si="3"/>
        <v>2.25</v>
      </c>
      <c r="F23" s="41">
        <f t="shared" si="4"/>
        <v>63</v>
      </c>
      <c r="G23" s="42">
        <f t="shared" si="5"/>
        <v>0.060734375</v>
      </c>
      <c r="H23" s="42">
        <f t="shared" si="6"/>
        <v>0.057054375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ht="14.25" customHeight="1">
      <c r="A24" s="1"/>
      <c r="B24" s="37">
        <v>6.0</v>
      </c>
      <c r="C24" s="38">
        <v>2.3</v>
      </c>
      <c r="D24" s="39">
        <v>65.0</v>
      </c>
      <c r="E24" s="40">
        <f t="shared" si="3"/>
        <v>2.25</v>
      </c>
      <c r="F24" s="41">
        <f t="shared" si="4"/>
        <v>63</v>
      </c>
      <c r="G24" s="42">
        <f t="shared" si="5"/>
        <v>0.060734375</v>
      </c>
      <c r="H24" s="42">
        <f t="shared" si="6"/>
        <v>0.057054375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ht="14.25" customHeight="1">
      <c r="A25" s="1"/>
      <c r="B25" s="37">
        <v>7.0</v>
      </c>
      <c r="C25" s="38">
        <v>2.3</v>
      </c>
      <c r="D25" s="39">
        <v>65.0</v>
      </c>
      <c r="E25" s="40">
        <f t="shared" si="3"/>
        <v>2.25</v>
      </c>
      <c r="F25" s="41">
        <f t="shared" si="4"/>
        <v>63</v>
      </c>
      <c r="G25" s="42">
        <f t="shared" si="5"/>
        <v>0.060734375</v>
      </c>
      <c r="H25" s="42">
        <f t="shared" si="6"/>
        <v>0.057054375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ht="14.25" customHeight="1">
      <c r="A26" s="1"/>
      <c r="B26" s="37">
        <v>8.0</v>
      </c>
      <c r="C26" s="38">
        <v>2.3</v>
      </c>
      <c r="D26" s="39">
        <v>68.0</v>
      </c>
      <c r="E26" s="40">
        <f t="shared" si="3"/>
        <v>2.25</v>
      </c>
      <c r="F26" s="41">
        <f t="shared" si="4"/>
        <v>66</v>
      </c>
      <c r="G26" s="42">
        <f t="shared" si="5"/>
        <v>0.06647</v>
      </c>
      <c r="H26" s="42">
        <f t="shared" si="6"/>
        <v>0.0626175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ht="14.25" customHeight="1">
      <c r="A27" s="1"/>
      <c r="B27" s="37">
        <v>9.0</v>
      </c>
      <c r="C27" s="38">
        <v>2.3</v>
      </c>
      <c r="D27" s="39">
        <v>75.0</v>
      </c>
      <c r="E27" s="40">
        <f t="shared" si="3"/>
        <v>2.25</v>
      </c>
      <c r="F27" s="41">
        <f t="shared" si="4"/>
        <v>73</v>
      </c>
      <c r="G27" s="42">
        <f t="shared" si="5"/>
        <v>0.080859375</v>
      </c>
      <c r="H27" s="42">
        <f t="shared" si="6"/>
        <v>0.076604375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ht="14.25" customHeight="1">
      <c r="A28" s="1"/>
      <c r="B28" s="37">
        <v>10.0</v>
      </c>
      <c r="C28" s="38">
        <v>2.3</v>
      </c>
      <c r="D28" s="39">
        <v>63.0</v>
      </c>
      <c r="E28" s="40">
        <f t="shared" si="3"/>
        <v>2.25</v>
      </c>
      <c r="F28" s="41">
        <f t="shared" si="4"/>
        <v>61</v>
      </c>
      <c r="G28" s="42">
        <f t="shared" si="5"/>
        <v>0.057054375</v>
      </c>
      <c r="H28" s="42">
        <f t="shared" si="6"/>
        <v>0.053489375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ht="14.25" customHeight="1">
      <c r="A29" s="1"/>
      <c r="B29" s="37">
        <v>11.0</v>
      </c>
      <c r="C29" s="38">
        <v>2.3</v>
      </c>
      <c r="D29" s="39">
        <v>65.0</v>
      </c>
      <c r="E29" s="40">
        <f t="shared" si="3"/>
        <v>2.25</v>
      </c>
      <c r="F29" s="41">
        <f t="shared" si="4"/>
        <v>63</v>
      </c>
      <c r="G29" s="42">
        <f t="shared" si="5"/>
        <v>0.060734375</v>
      </c>
      <c r="H29" s="42">
        <f t="shared" si="6"/>
        <v>0.057054375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ht="14.25" customHeight="1">
      <c r="A30" s="1"/>
      <c r="B30" s="37">
        <v>12.0</v>
      </c>
      <c r="C30" s="38">
        <v>2.3</v>
      </c>
      <c r="D30" s="39">
        <v>62.0</v>
      </c>
      <c r="E30" s="40">
        <f t="shared" si="3"/>
        <v>2.25</v>
      </c>
      <c r="F30" s="41">
        <f t="shared" si="4"/>
        <v>60</v>
      </c>
      <c r="G30" s="42">
        <f t="shared" si="5"/>
        <v>0.0552575</v>
      </c>
      <c r="H30" s="42">
        <f t="shared" si="6"/>
        <v>0.05175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ht="14.25" customHeight="1">
      <c r="A31" s="1"/>
      <c r="B31" s="37">
        <v>13.0</v>
      </c>
      <c r="C31" s="38">
        <v>2.3</v>
      </c>
      <c r="D31" s="39">
        <v>73.0</v>
      </c>
      <c r="E31" s="40">
        <f t="shared" si="3"/>
        <v>2.25</v>
      </c>
      <c r="F31" s="41">
        <f t="shared" si="4"/>
        <v>71</v>
      </c>
      <c r="G31" s="42">
        <f t="shared" si="5"/>
        <v>0.076604375</v>
      </c>
      <c r="H31" s="42">
        <f t="shared" si="6"/>
        <v>0.072464375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ht="14.25" customHeight="1">
      <c r="A32" s="1"/>
      <c r="B32" s="37">
        <v>14.0</v>
      </c>
      <c r="C32" s="38">
        <v>2.3</v>
      </c>
      <c r="D32" s="39">
        <v>70.0</v>
      </c>
      <c r="E32" s="40">
        <f t="shared" si="3"/>
        <v>2.25</v>
      </c>
      <c r="F32" s="41">
        <f t="shared" si="4"/>
        <v>68</v>
      </c>
      <c r="G32" s="42">
        <f t="shared" si="5"/>
        <v>0.0704375</v>
      </c>
      <c r="H32" s="42">
        <f t="shared" si="6"/>
        <v>0.06647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ht="14.25" customHeight="1">
      <c r="A33" s="1"/>
      <c r="B33" s="37">
        <v>15.0</v>
      </c>
      <c r="C33" s="38">
        <v>2.3</v>
      </c>
      <c r="D33" s="39">
        <v>69.0</v>
      </c>
      <c r="E33" s="40">
        <f t="shared" si="3"/>
        <v>2.25</v>
      </c>
      <c r="F33" s="41">
        <f t="shared" si="4"/>
        <v>67</v>
      </c>
      <c r="G33" s="42">
        <f t="shared" si="5"/>
        <v>0.068439375</v>
      </c>
      <c r="H33" s="42">
        <f t="shared" si="6"/>
        <v>0.064529375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ht="14.25" customHeight="1">
      <c r="A34" s="1"/>
      <c r="B34" s="37">
        <v>16.0</v>
      </c>
      <c r="C34" s="38">
        <v>2.3</v>
      </c>
      <c r="D34" s="39">
        <v>67.0</v>
      </c>
      <c r="E34" s="40">
        <f t="shared" si="3"/>
        <v>2.25</v>
      </c>
      <c r="F34" s="41">
        <f t="shared" si="4"/>
        <v>65</v>
      </c>
      <c r="G34" s="42">
        <f t="shared" si="5"/>
        <v>0.064529375</v>
      </c>
      <c r="H34" s="42">
        <f t="shared" si="6"/>
        <v>0.060734375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ht="14.25" customHeight="1">
      <c r="A35" s="1"/>
      <c r="B35" s="37">
        <v>17.0</v>
      </c>
      <c r="C35" s="38">
        <v>2.3</v>
      </c>
      <c r="D35" s="39">
        <v>63.0</v>
      </c>
      <c r="E35" s="40">
        <f t="shared" si="3"/>
        <v>2.25</v>
      </c>
      <c r="F35" s="41">
        <f t="shared" si="4"/>
        <v>61</v>
      </c>
      <c r="G35" s="42">
        <f t="shared" si="5"/>
        <v>0.057054375</v>
      </c>
      <c r="H35" s="42">
        <f t="shared" si="6"/>
        <v>0.053489375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ht="14.25" customHeight="1">
      <c r="A36" s="1"/>
      <c r="B36" s="37">
        <v>18.0</v>
      </c>
      <c r="C36" s="38">
        <v>2.3</v>
      </c>
      <c r="D36" s="39">
        <v>73.0</v>
      </c>
      <c r="E36" s="40">
        <f t="shared" si="3"/>
        <v>2.25</v>
      </c>
      <c r="F36" s="41">
        <f t="shared" si="4"/>
        <v>71</v>
      </c>
      <c r="G36" s="42">
        <f t="shared" si="5"/>
        <v>0.076604375</v>
      </c>
      <c r="H36" s="42">
        <f t="shared" si="6"/>
        <v>0.072464375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ht="14.25" customHeight="1">
      <c r="A37" s="1"/>
      <c r="B37" s="37">
        <v>19.0</v>
      </c>
      <c r="C37" s="38">
        <v>2.3</v>
      </c>
      <c r="D37" s="39">
        <v>65.0</v>
      </c>
      <c r="E37" s="40">
        <f t="shared" si="3"/>
        <v>2.25</v>
      </c>
      <c r="F37" s="41">
        <f t="shared" si="4"/>
        <v>63</v>
      </c>
      <c r="G37" s="42">
        <f t="shared" si="5"/>
        <v>0.060734375</v>
      </c>
      <c r="H37" s="42">
        <f t="shared" si="6"/>
        <v>0.057054375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ht="14.25" customHeight="1">
      <c r="A38" s="1"/>
      <c r="B38" s="37">
        <v>20.0</v>
      </c>
      <c r="C38" s="38">
        <v>2.3</v>
      </c>
      <c r="D38" s="39">
        <v>74.0</v>
      </c>
      <c r="E38" s="40">
        <f t="shared" si="3"/>
        <v>2.25</v>
      </c>
      <c r="F38" s="41">
        <f t="shared" si="4"/>
        <v>72</v>
      </c>
      <c r="G38" s="42">
        <f t="shared" si="5"/>
        <v>0.0787175</v>
      </c>
      <c r="H38" s="42">
        <f t="shared" si="6"/>
        <v>0.07452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ht="14.25" customHeight="1">
      <c r="A39" s="1"/>
      <c r="B39" s="37">
        <v>21.0</v>
      </c>
      <c r="C39" s="43">
        <v>2.2</v>
      </c>
      <c r="D39" s="39">
        <v>70.0</v>
      </c>
      <c r="E39" s="40">
        <f t="shared" si="3"/>
        <v>2.15</v>
      </c>
      <c r="F39" s="41">
        <f t="shared" si="4"/>
        <v>68</v>
      </c>
      <c r="G39" s="42">
        <f t="shared" si="5"/>
        <v>0.067375</v>
      </c>
      <c r="H39" s="42">
        <f t="shared" si="6"/>
        <v>0.06358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14.25" customHeight="1">
      <c r="A40" s="1"/>
      <c r="B40" s="37">
        <v>22.0</v>
      </c>
      <c r="C40" s="38">
        <v>2.3</v>
      </c>
      <c r="D40" s="39">
        <v>67.0</v>
      </c>
      <c r="E40" s="40">
        <f t="shared" si="3"/>
        <v>2.25</v>
      </c>
      <c r="F40" s="41">
        <f t="shared" si="4"/>
        <v>65</v>
      </c>
      <c r="G40" s="42">
        <f t="shared" si="5"/>
        <v>0.064529375</v>
      </c>
      <c r="H40" s="42">
        <f t="shared" si="6"/>
        <v>0.060734375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14.25" customHeight="1">
      <c r="A41" s="1"/>
      <c r="B41" s="37">
        <v>23.0</v>
      </c>
      <c r="C41" s="43">
        <v>2.1</v>
      </c>
      <c r="D41" s="39">
        <v>65.0</v>
      </c>
      <c r="E41" s="40">
        <f t="shared" si="3"/>
        <v>2.05</v>
      </c>
      <c r="F41" s="41">
        <f t="shared" si="4"/>
        <v>63</v>
      </c>
      <c r="G41" s="42">
        <f t="shared" si="5"/>
        <v>0.055453125</v>
      </c>
      <c r="H41" s="42">
        <f t="shared" si="6"/>
        <v>0.052093125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ht="14.25" customHeight="1">
      <c r="A42" s="1"/>
      <c r="B42" s="37">
        <v>24.0</v>
      </c>
      <c r="C42" s="38">
        <v>2.3</v>
      </c>
      <c r="D42" s="39">
        <v>64.0</v>
      </c>
      <c r="E42" s="40">
        <f t="shared" si="3"/>
        <v>2.25</v>
      </c>
      <c r="F42" s="41">
        <f t="shared" si="4"/>
        <v>62</v>
      </c>
      <c r="G42" s="42">
        <f t="shared" si="5"/>
        <v>0.05888</v>
      </c>
      <c r="H42" s="42">
        <f t="shared" si="6"/>
        <v>0.0552575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ht="14.25" customHeight="1">
      <c r="A43" s="1"/>
      <c r="B43" s="37">
        <v>25.0</v>
      </c>
      <c r="C43" s="38">
        <v>2.3</v>
      </c>
      <c r="D43" s="39">
        <v>69.0</v>
      </c>
      <c r="E43" s="40">
        <f t="shared" si="3"/>
        <v>2.25</v>
      </c>
      <c r="F43" s="41">
        <f t="shared" si="4"/>
        <v>67</v>
      </c>
      <c r="G43" s="42">
        <f t="shared" si="5"/>
        <v>0.068439375</v>
      </c>
      <c r="H43" s="42">
        <f t="shared" si="6"/>
        <v>0.064529375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ht="14.25" customHeight="1">
      <c r="A44" s="1"/>
      <c r="B44" s="37">
        <v>26.0</v>
      </c>
      <c r="C44" s="38">
        <v>2.3</v>
      </c>
      <c r="D44" s="39">
        <v>60.0</v>
      </c>
      <c r="E44" s="40">
        <f t="shared" si="3"/>
        <v>2.25</v>
      </c>
      <c r="F44" s="41">
        <f t="shared" si="4"/>
        <v>58</v>
      </c>
      <c r="G44" s="42">
        <f t="shared" si="5"/>
        <v>0.05175</v>
      </c>
      <c r="H44" s="42">
        <f t="shared" si="6"/>
        <v>0.0483575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ht="14.25" customHeight="1">
      <c r="A45" s="1"/>
      <c r="B45" s="37">
        <v>27.0</v>
      </c>
      <c r="C45" s="38">
        <v>2.3</v>
      </c>
      <c r="D45" s="39">
        <v>61.0</v>
      </c>
      <c r="E45" s="40">
        <f t="shared" si="3"/>
        <v>2.25</v>
      </c>
      <c r="F45" s="41">
        <f t="shared" si="4"/>
        <v>59</v>
      </c>
      <c r="G45" s="42">
        <f t="shared" si="5"/>
        <v>0.053489375</v>
      </c>
      <c r="H45" s="42">
        <f t="shared" si="6"/>
        <v>0.050039375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ht="14.25" customHeight="1">
      <c r="A46" s="1"/>
      <c r="B46" s="37">
        <v>28.0</v>
      </c>
      <c r="C46" s="38">
        <v>2.3</v>
      </c>
      <c r="D46" s="39">
        <v>67.0</v>
      </c>
      <c r="E46" s="40">
        <f t="shared" si="3"/>
        <v>2.25</v>
      </c>
      <c r="F46" s="41">
        <f t="shared" si="4"/>
        <v>65</v>
      </c>
      <c r="G46" s="42">
        <f t="shared" si="5"/>
        <v>0.064529375</v>
      </c>
      <c r="H46" s="42">
        <f t="shared" si="6"/>
        <v>0.060734375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ht="14.25" customHeight="1">
      <c r="A47" s="1"/>
      <c r="B47" s="37">
        <v>29.0</v>
      </c>
      <c r="C47" s="38">
        <v>2.3</v>
      </c>
      <c r="D47" s="39">
        <v>66.0</v>
      </c>
      <c r="E47" s="40">
        <f t="shared" si="3"/>
        <v>2.25</v>
      </c>
      <c r="F47" s="41">
        <f t="shared" si="4"/>
        <v>64</v>
      </c>
      <c r="G47" s="42">
        <f t="shared" si="5"/>
        <v>0.0626175</v>
      </c>
      <c r="H47" s="42">
        <f t="shared" si="6"/>
        <v>0.05888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ht="14.25" customHeight="1">
      <c r="A48" s="1"/>
      <c r="B48" s="37">
        <v>30.0</v>
      </c>
      <c r="C48" s="38">
        <v>2.3</v>
      </c>
      <c r="D48" s="39">
        <v>71.0</v>
      </c>
      <c r="E48" s="40">
        <f t="shared" si="3"/>
        <v>2.25</v>
      </c>
      <c r="F48" s="41">
        <f t="shared" si="4"/>
        <v>69</v>
      </c>
      <c r="G48" s="42">
        <f t="shared" si="5"/>
        <v>0.072464375</v>
      </c>
      <c r="H48" s="42">
        <f t="shared" si="6"/>
        <v>0.068439375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ht="14.25" customHeight="1">
      <c r="A49" s="1"/>
      <c r="B49" s="37">
        <v>31.0</v>
      </c>
      <c r="C49" s="38">
        <v>2.3</v>
      </c>
      <c r="D49" s="39">
        <v>76.0</v>
      </c>
      <c r="E49" s="40">
        <f t="shared" si="3"/>
        <v>2.25</v>
      </c>
      <c r="F49" s="41">
        <f t="shared" si="4"/>
        <v>74</v>
      </c>
      <c r="G49" s="42">
        <f t="shared" si="5"/>
        <v>0.08303</v>
      </c>
      <c r="H49" s="42">
        <f t="shared" si="6"/>
        <v>0.0787175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ht="14.25" customHeight="1">
      <c r="A50" s="1"/>
      <c r="B50" s="37">
        <v>32.0</v>
      </c>
      <c r="C50" s="38">
        <v>2.3</v>
      </c>
      <c r="D50" s="39">
        <v>76.0</v>
      </c>
      <c r="E50" s="40">
        <f t="shared" si="3"/>
        <v>2.25</v>
      </c>
      <c r="F50" s="41">
        <f t="shared" si="4"/>
        <v>74</v>
      </c>
      <c r="G50" s="42">
        <f t="shared" si="5"/>
        <v>0.08303</v>
      </c>
      <c r="H50" s="42">
        <f t="shared" si="6"/>
        <v>0.0787175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ht="14.25" customHeight="1">
      <c r="A51" s="1"/>
      <c r="B51" s="37">
        <v>33.0</v>
      </c>
      <c r="C51" s="43">
        <v>2.25</v>
      </c>
      <c r="D51" s="39">
        <v>60.0</v>
      </c>
      <c r="E51" s="40">
        <f t="shared" si="3"/>
        <v>2.2</v>
      </c>
      <c r="F51" s="41">
        <f t="shared" si="4"/>
        <v>58</v>
      </c>
      <c r="G51" s="42">
        <f t="shared" si="5"/>
        <v>0.050625</v>
      </c>
      <c r="H51" s="42">
        <f t="shared" si="6"/>
        <v>0.04730625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ht="14.25" customHeight="1">
      <c r="A52" s="1"/>
      <c r="B52" s="37">
        <v>34.0</v>
      </c>
      <c r="C52" s="38">
        <v>2.3</v>
      </c>
      <c r="D52" s="39">
        <v>66.0</v>
      </c>
      <c r="E52" s="40">
        <f t="shared" si="3"/>
        <v>2.25</v>
      </c>
      <c r="F52" s="41">
        <f t="shared" si="4"/>
        <v>64</v>
      </c>
      <c r="G52" s="42">
        <f t="shared" si="5"/>
        <v>0.0626175</v>
      </c>
      <c r="H52" s="42">
        <f t="shared" si="6"/>
        <v>0.05888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ht="14.25" customHeight="1">
      <c r="A53" s="1"/>
      <c r="B53" s="37">
        <v>35.0</v>
      </c>
      <c r="C53" s="38">
        <v>2.3</v>
      </c>
      <c r="D53" s="39">
        <v>60.0</v>
      </c>
      <c r="E53" s="40">
        <f t="shared" si="3"/>
        <v>2.25</v>
      </c>
      <c r="F53" s="41">
        <f t="shared" si="4"/>
        <v>58</v>
      </c>
      <c r="G53" s="42">
        <f t="shared" si="5"/>
        <v>0.05175</v>
      </c>
      <c r="H53" s="42">
        <f t="shared" si="6"/>
        <v>0.0483575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ht="14.25" customHeight="1">
      <c r="A54" s="1"/>
      <c r="B54" s="37">
        <v>36.0</v>
      </c>
      <c r="C54" s="38">
        <v>2.3</v>
      </c>
      <c r="D54" s="39">
        <v>70.0</v>
      </c>
      <c r="E54" s="40">
        <f t="shared" si="3"/>
        <v>2.25</v>
      </c>
      <c r="F54" s="41">
        <f t="shared" si="4"/>
        <v>68</v>
      </c>
      <c r="G54" s="42">
        <f t="shared" si="5"/>
        <v>0.0704375</v>
      </c>
      <c r="H54" s="42">
        <f t="shared" si="6"/>
        <v>0.06647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ht="14.25" customHeight="1">
      <c r="A55" s="1"/>
      <c r="B55" s="37">
        <v>37.0</v>
      </c>
      <c r="C55" s="38">
        <v>2.3</v>
      </c>
      <c r="D55" s="39">
        <v>69.0</v>
      </c>
      <c r="E55" s="40">
        <f t="shared" si="3"/>
        <v>2.25</v>
      </c>
      <c r="F55" s="41">
        <f t="shared" si="4"/>
        <v>67</v>
      </c>
      <c r="G55" s="42">
        <f t="shared" si="5"/>
        <v>0.068439375</v>
      </c>
      <c r="H55" s="42">
        <f t="shared" si="6"/>
        <v>0.064529375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ht="14.25" customHeight="1">
      <c r="A56" s="1"/>
      <c r="B56" s="37">
        <v>38.0</v>
      </c>
      <c r="C56" s="38">
        <v>2.3</v>
      </c>
      <c r="D56" s="39">
        <v>71.0</v>
      </c>
      <c r="E56" s="40">
        <f t="shared" si="3"/>
        <v>2.25</v>
      </c>
      <c r="F56" s="41">
        <f t="shared" si="4"/>
        <v>69</v>
      </c>
      <c r="G56" s="42">
        <f t="shared" si="5"/>
        <v>0.072464375</v>
      </c>
      <c r="H56" s="42">
        <f t="shared" si="6"/>
        <v>0.068439375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ht="14.25" customHeight="1">
      <c r="A57" s="1"/>
      <c r="B57" s="37">
        <v>39.0</v>
      </c>
      <c r="C57" s="38">
        <v>2.3</v>
      </c>
      <c r="D57" s="39">
        <v>61.0</v>
      </c>
      <c r="E57" s="40">
        <f t="shared" si="3"/>
        <v>2.25</v>
      </c>
      <c r="F57" s="41">
        <f t="shared" si="4"/>
        <v>59</v>
      </c>
      <c r="G57" s="42">
        <f t="shared" si="5"/>
        <v>0.053489375</v>
      </c>
      <c r="H57" s="42">
        <f t="shared" si="6"/>
        <v>0.050039375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14.25" customHeight="1">
      <c r="A58" s="1"/>
      <c r="B58" s="37">
        <v>40.0</v>
      </c>
      <c r="C58" s="38">
        <v>2.3</v>
      </c>
      <c r="D58" s="39">
        <v>68.0</v>
      </c>
      <c r="E58" s="40">
        <f t="shared" si="3"/>
        <v>2.25</v>
      </c>
      <c r="F58" s="41">
        <f t="shared" si="4"/>
        <v>66</v>
      </c>
      <c r="G58" s="42">
        <f t="shared" si="5"/>
        <v>0.06647</v>
      </c>
      <c r="H58" s="42">
        <f t="shared" si="6"/>
        <v>0.0626175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14.25" customHeight="1">
      <c r="A59" s="1"/>
      <c r="B59" s="37">
        <v>41.0</v>
      </c>
      <c r="C59" s="38">
        <v>2.3</v>
      </c>
      <c r="D59" s="39">
        <v>73.0</v>
      </c>
      <c r="E59" s="40">
        <f t="shared" si="3"/>
        <v>2.25</v>
      </c>
      <c r="F59" s="41">
        <f t="shared" si="4"/>
        <v>71</v>
      </c>
      <c r="G59" s="42">
        <f t="shared" si="5"/>
        <v>0.076604375</v>
      </c>
      <c r="H59" s="42">
        <f t="shared" si="6"/>
        <v>0.072464375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ht="14.25" customHeight="1">
      <c r="A60" s="1"/>
      <c r="B60" s="37">
        <v>42.0</v>
      </c>
      <c r="C60" s="38">
        <v>2.3</v>
      </c>
      <c r="D60" s="39">
        <v>64.0</v>
      </c>
      <c r="E60" s="40">
        <f t="shared" si="3"/>
        <v>2.25</v>
      </c>
      <c r="F60" s="41">
        <f t="shared" si="4"/>
        <v>62</v>
      </c>
      <c r="G60" s="42">
        <f t="shared" si="5"/>
        <v>0.05888</v>
      </c>
      <c r="H60" s="42">
        <f t="shared" si="6"/>
        <v>0.0552575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ht="14.25" customHeight="1">
      <c r="A61" s="1"/>
      <c r="B61" s="37">
        <v>43.0</v>
      </c>
      <c r="C61" s="38">
        <v>2.3</v>
      </c>
      <c r="D61" s="39">
        <v>74.0</v>
      </c>
      <c r="E61" s="40">
        <f t="shared" si="3"/>
        <v>2.25</v>
      </c>
      <c r="F61" s="41">
        <f t="shared" si="4"/>
        <v>72</v>
      </c>
      <c r="G61" s="42">
        <f t="shared" si="5"/>
        <v>0.0787175</v>
      </c>
      <c r="H61" s="42">
        <f t="shared" si="6"/>
        <v>0.07452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ht="14.25" customHeight="1">
      <c r="A62" s="1"/>
      <c r="B62" s="37">
        <v>44.0</v>
      </c>
      <c r="C62" s="43">
        <v>2.0</v>
      </c>
      <c r="D62" s="39">
        <v>64.0</v>
      </c>
      <c r="E62" s="40">
        <f t="shared" si="3"/>
        <v>1.95</v>
      </c>
      <c r="F62" s="41">
        <f t="shared" si="4"/>
        <v>62</v>
      </c>
      <c r="G62" s="42">
        <f t="shared" si="5"/>
        <v>0.0512</v>
      </c>
      <c r="H62" s="42">
        <f t="shared" si="6"/>
        <v>0.04805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ht="14.25" customHeight="1">
      <c r="A63" s="1"/>
      <c r="B63" s="37">
        <v>45.0</v>
      </c>
      <c r="C63" s="38">
        <v>2.3</v>
      </c>
      <c r="D63" s="39">
        <v>80.0</v>
      </c>
      <c r="E63" s="40">
        <f t="shared" si="3"/>
        <v>2.25</v>
      </c>
      <c r="F63" s="41">
        <f t="shared" si="4"/>
        <v>78</v>
      </c>
      <c r="G63" s="42">
        <f t="shared" si="5"/>
        <v>0.092</v>
      </c>
      <c r="H63" s="42">
        <f t="shared" si="6"/>
        <v>0.0874575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ht="14.25" customHeight="1">
      <c r="A64" s="1"/>
      <c r="B64" s="37">
        <v>46.0</v>
      </c>
      <c r="C64" s="38">
        <v>2.3</v>
      </c>
      <c r="D64" s="39">
        <v>63.0</v>
      </c>
      <c r="E64" s="40">
        <f t="shared" si="3"/>
        <v>2.25</v>
      </c>
      <c r="F64" s="41">
        <f t="shared" si="4"/>
        <v>61</v>
      </c>
      <c r="G64" s="42">
        <f t="shared" si="5"/>
        <v>0.057054375</v>
      </c>
      <c r="H64" s="42">
        <f t="shared" si="6"/>
        <v>0.053489375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ht="14.25" customHeight="1">
      <c r="A65" s="1"/>
      <c r="B65" s="37">
        <v>47.0</v>
      </c>
      <c r="C65" s="38">
        <v>2.3</v>
      </c>
      <c r="D65" s="39">
        <v>64.0</v>
      </c>
      <c r="E65" s="40">
        <f t="shared" si="3"/>
        <v>2.25</v>
      </c>
      <c r="F65" s="41">
        <f t="shared" si="4"/>
        <v>62</v>
      </c>
      <c r="G65" s="42">
        <f t="shared" si="5"/>
        <v>0.05888</v>
      </c>
      <c r="H65" s="42">
        <f t="shared" si="6"/>
        <v>0.0552575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ht="14.25" customHeight="1">
      <c r="A66" s="1"/>
      <c r="B66" s="37">
        <v>48.0</v>
      </c>
      <c r="C66" s="38">
        <v>2.3</v>
      </c>
      <c r="D66" s="39">
        <v>68.0</v>
      </c>
      <c r="E66" s="40">
        <f t="shared" si="3"/>
        <v>2.25</v>
      </c>
      <c r="F66" s="41">
        <f t="shared" si="4"/>
        <v>66</v>
      </c>
      <c r="G66" s="42">
        <f t="shared" si="5"/>
        <v>0.06647</v>
      </c>
      <c r="H66" s="42">
        <f t="shared" si="6"/>
        <v>0.0626175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ht="14.25" customHeight="1">
      <c r="A67" s="1"/>
      <c r="B67" s="37">
        <v>49.0</v>
      </c>
      <c r="C67" s="38">
        <v>2.3</v>
      </c>
      <c r="D67" s="39">
        <v>61.0</v>
      </c>
      <c r="E67" s="40">
        <f t="shared" si="3"/>
        <v>2.25</v>
      </c>
      <c r="F67" s="41">
        <f t="shared" si="4"/>
        <v>59</v>
      </c>
      <c r="G67" s="42">
        <f t="shared" si="5"/>
        <v>0.053489375</v>
      </c>
      <c r="H67" s="42">
        <f t="shared" si="6"/>
        <v>0.050039375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ht="14.25" customHeight="1">
      <c r="A68" s="1"/>
      <c r="B68" s="37">
        <v>50.0</v>
      </c>
      <c r="C68" s="38">
        <v>2.3</v>
      </c>
      <c r="D68" s="39">
        <v>60.0</v>
      </c>
      <c r="E68" s="40">
        <f t="shared" si="3"/>
        <v>2.25</v>
      </c>
      <c r="F68" s="41">
        <f t="shared" si="4"/>
        <v>58</v>
      </c>
      <c r="G68" s="42">
        <f t="shared" si="5"/>
        <v>0.05175</v>
      </c>
      <c r="H68" s="42">
        <f t="shared" si="6"/>
        <v>0.0483575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ht="14.25" customHeight="1">
      <c r="A69" s="1"/>
      <c r="B69" s="37">
        <v>51.0</v>
      </c>
      <c r="C69" s="38">
        <v>2.3</v>
      </c>
      <c r="D69" s="39">
        <v>63.0</v>
      </c>
      <c r="E69" s="40">
        <f t="shared" si="3"/>
        <v>2.25</v>
      </c>
      <c r="F69" s="41">
        <f t="shared" si="4"/>
        <v>61</v>
      </c>
      <c r="G69" s="42">
        <f t="shared" si="5"/>
        <v>0.057054375</v>
      </c>
      <c r="H69" s="42">
        <f t="shared" si="6"/>
        <v>0.053489375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ht="14.25" customHeight="1">
      <c r="A70" s="1"/>
      <c r="B70" s="37">
        <v>52.0</v>
      </c>
      <c r="C70" s="43">
        <v>2.1</v>
      </c>
      <c r="D70" s="39">
        <v>71.0</v>
      </c>
      <c r="E70" s="40">
        <f t="shared" si="3"/>
        <v>2.05</v>
      </c>
      <c r="F70" s="41">
        <f t="shared" si="4"/>
        <v>69</v>
      </c>
      <c r="G70" s="42">
        <f t="shared" si="5"/>
        <v>0.066163125</v>
      </c>
      <c r="H70" s="42">
        <f t="shared" si="6"/>
        <v>0.062488125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ht="14.25" customHeight="1">
      <c r="A71" s="1"/>
      <c r="B71" s="37">
        <v>53.0</v>
      </c>
      <c r="C71" s="38">
        <v>2.3</v>
      </c>
      <c r="D71" s="39">
        <v>65.0</v>
      </c>
      <c r="E71" s="40">
        <f t="shared" si="3"/>
        <v>2.25</v>
      </c>
      <c r="F71" s="41">
        <f t="shared" si="4"/>
        <v>63</v>
      </c>
      <c r="G71" s="42">
        <f t="shared" si="5"/>
        <v>0.060734375</v>
      </c>
      <c r="H71" s="42">
        <f t="shared" si="6"/>
        <v>0.057054375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ht="14.25" customHeight="1">
      <c r="A72" s="1"/>
      <c r="B72" s="37">
        <v>54.0</v>
      </c>
      <c r="C72" s="38">
        <v>2.3</v>
      </c>
      <c r="D72" s="39">
        <v>76.0</v>
      </c>
      <c r="E72" s="40">
        <f t="shared" si="3"/>
        <v>2.25</v>
      </c>
      <c r="F72" s="41">
        <f t="shared" si="4"/>
        <v>74</v>
      </c>
      <c r="G72" s="42">
        <f t="shared" si="5"/>
        <v>0.08303</v>
      </c>
      <c r="H72" s="42">
        <f t="shared" si="6"/>
        <v>0.0787175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ht="14.25" customHeight="1">
      <c r="A73" s="1"/>
      <c r="B73" s="37">
        <v>55.0</v>
      </c>
      <c r="C73" s="38">
        <v>2.3</v>
      </c>
      <c r="D73" s="39">
        <v>73.0</v>
      </c>
      <c r="E73" s="40">
        <f t="shared" si="3"/>
        <v>2.25</v>
      </c>
      <c r="F73" s="41">
        <f t="shared" si="4"/>
        <v>71</v>
      </c>
      <c r="G73" s="42">
        <f t="shared" si="5"/>
        <v>0.076604375</v>
      </c>
      <c r="H73" s="42">
        <f t="shared" si="6"/>
        <v>0.072464375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ht="14.25" customHeight="1">
      <c r="A74" s="1"/>
      <c r="B74" s="37">
        <v>56.0</v>
      </c>
      <c r="C74" s="38">
        <v>2.3</v>
      </c>
      <c r="D74" s="39">
        <v>69.0</v>
      </c>
      <c r="E74" s="40">
        <f t="shared" si="3"/>
        <v>2.25</v>
      </c>
      <c r="F74" s="41">
        <f t="shared" si="4"/>
        <v>67</v>
      </c>
      <c r="G74" s="42">
        <f t="shared" si="5"/>
        <v>0.068439375</v>
      </c>
      <c r="H74" s="42">
        <f t="shared" si="6"/>
        <v>0.064529375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ht="14.25" customHeight="1">
      <c r="A75" s="1"/>
      <c r="B75" s="37">
        <v>57.0</v>
      </c>
      <c r="C75" s="38">
        <v>2.3</v>
      </c>
      <c r="D75" s="39">
        <v>77.0</v>
      </c>
      <c r="E75" s="40">
        <f t="shared" si="3"/>
        <v>2.25</v>
      </c>
      <c r="F75" s="41">
        <f t="shared" si="4"/>
        <v>75</v>
      </c>
      <c r="G75" s="42">
        <f t="shared" si="5"/>
        <v>0.085229375</v>
      </c>
      <c r="H75" s="42">
        <f t="shared" si="6"/>
        <v>0.080859375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ht="14.25" customHeight="1">
      <c r="A76" s="1"/>
      <c r="B76" s="37">
        <v>58.0</v>
      </c>
      <c r="C76" s="38">
        <v>2.3</v>
      </c>
      <c r="D76" s="39">
        <v>72.0</v>
      </c>
      <c r="E76" s="40">
        <f t="shared" si="3"/>
        <v>2.25</v>
      </c>
      <c r="F76" s="41">
        <f t="shared" si="4"/>
        <v>70</v>
      </c>
      <c r="G76" s="42">
        <f t="shared" si="5"/>
        <v>0.07452</v>
      </c>
      <c r="H76" s="42">
        <f t="shared" si="6"/>
        <v>0.0704375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ht="14.25" customHeight="1">
      <c r="A77" s="1"/>
      <c r="B77" s="37">
        <v>59.0</v>
      </c>
      <c r="C77" s="38">
        <v>2.3</v>
      </c>
      <c r="D77" s="39">
        <v>64.0</v>
      </c>
      <c r="E77" s="40">
        <f t="shared" si="3"/>
        <v>2.25</v>
      </c>
      <c r="F77" s="41">
        <f t="shared" si="4"/>
        <v>62</v>
      </c>
      <c r="G77" s="42">
        <f t="shared" si="5"/>
        <v>0.05888</v>
      </c>
      <c r="H77" s="42">
        <f t="shared" si="6"/>
        <v>0.0552575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ht="14.25" customHeight="1">
      <c r="A78" s="1"/>
      <c r="B78" s="37">
        <v>60.0</v>
      </c>
      <c r="C78" s="38">
        <v>2.3</v>
      </c>
      <c r="D78" s="39">
        <v>60.0</v>
      </c>
      <c r="E78" s="40">
        <f t="shared" si="3"/>
        <v>2.25</v>
      </c>
      <c r="F78" s="41">
        <f t="shared" si="4"/>
        <v>58</v>
      </c>
      <c r="G78" s="42">
        <f t="shared" si="5"/>
        <v>0.05175</v>
      </c>
      <c r="H78" s="42">
        <f t="shared" si="6"/>
        <v>0.0483575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ht="14.25" customHeight="1">
      <c r="A79" s="1"/>
      <c r="B79" s="37">
        <v>61.0</v>
      </c>
      <c r="C79" s="38">
        <v>2.3</v>
      </c>
      <c r="D79" s="39">
        <v>67.0</v>
      </c>
      <c r="E79" s="40">
        <f t="shared" si="3"/>
        <v>2.25</v>
      </c>
      <c r="F79" s="41">
        <f t="shared" si="4"/>
        <v>65</v>
      </c>
      <c r="G79" s="42">
        <f t="shared" si="5"/>
        <v>0.064529375</v>
      </c>
      <c r="H79" s="42">
        <f t="shared" si="6"/>
        <v>0.060734375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ht="14.25" customHeight="1">
      <c r="A80" s="1"/>
      <c r="B80" s="37">
        <v>62.0</v>
      </c>
      <c r="C80" s="38">
        <v>2.3</v>
      </c>
      <c r="D80" s="39">
        <v>75.0</v>
      </c>
      <c r="E80" s="40">
        <f t="shared" si="3"/>
        <v>2.25</v>
      </c>
      <c r="F80" s="41">
        <f t="shared" si="4"/>
        <v>73</v>
      </c>
      <c r="G80" s="42">
        <f t="shared" si="5"/>
        <v>0.080859375</v>
      </c>
      <c r="H80" s="42">
        <f t="shared" si="6"/>
        <v>0.076604375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ht="14.25" customHeight="1">
      <c r="A81" s="1"/>
      <c r="B81" s="37">
        <v>63.0</v>
      </c>
      <c r="C81" s="38">
        <v>2.3</v>
      </c>
      <c r="D81" s="39">
        <v>71.0</v>
      </c>
      <c r="E81" s="40">
        <f t="shared" si="3"/>
        <v>2.25</v>
      </c>
      <c r="F81" s="41">
        <f t="shared" si="4"/>
        <v>69</v>
      </c>
      <c r="G81" s="42">
        <f t="shared" si="5"/>
        <v>0.072464375</v>
      </c>
      <c r="H81" s="42">
        <f t="shared" si="6"/>
        <v>0.068439375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ht="14.25" customHeight="1">
      <c r="A82" s="1"/>
      <c r="B82" s="37">
        <v>64.0</v>
      </c>
      <c r="C82" s="38">
        <v>2.3</v>
      </c>
      <c r="D82" s="39">
        <v>69.0</v>
      </c>
      <c r="E82" s="40">
        <f t="shared" si="3"/>
        <v>2.25</v>
      </c>
      <c r="F82" s="41">
        <f t="shared" si="4"/>
        <v>67</v>
      </c>
      <c r="G82" s="42">
        <f t="shared" si="5"/>
        <v>0.068439375</v>
      </c>
      <c r="H82" s="42">
        <f t="shared" si="6"/>
        <v>0.064529375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ht="14.25" customHeight="1">
      <c r="A83" s="1"/>
      <c r="B83" s="37">
        <v>65.0</v>
      </c>
      <c r="C83" s="38">
        <v>2.3</v>
      </c>
      <c r="D83" s="39">
        <v>60.0</v>
      </c>
      <c r="E83" s="40">
        <f t="shared" si="3"/>
        <v>2.25</v>
      </c>
      <c r="F83" s="41">
        <f t="shared" si="4"/>
        <v>58</v>
      </c>
      <c r="G83" s="42">
        <f t="shared" si="5"/>
        <v>0.05175</v>
      </c>
      <c r="H83" s="42">
        <f t="shared" si="6"/>
        <v>0.0483575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ht="14.25" customHeight="1">
      <c r="A84" s="1"/>
      <c r="B84" s="37">
        <v>66.0</v>
      </c>
      <c r="C84" s="38">
        <v>2.3</v>
      </c>
      <c r="D84" s="39">
        <v>67.0</v>
      </c>
      <c r="E84" s="40">
        <f t="shared" si="3"/>
        <v>2.25</v>
      </c>
      <c r="F84" s="41">
        <f t="shared" si="4"/>
        <v>65</v>
      </c>
      <c r="G84" s="42">
        <f t="shared" si="5"/>
        <v>0.064529375</v>
      </c>
      <c r="H84" s="42">
        <f t="shared" si="6"/>
        <v>0.060734375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ht="14.25" customHeight="1">
      <c r="A85" s="1"/>
      <c r="B85" s="37">
        <v>67.0</v>
      </c>
      <c r="C85" s="38">
        <v>2.3</v>
      </c>
      <c r="D85" s="39">
        <v>73.0</v>
      </c>
      <c r="E85" s="40">
        <f t="shared" si="3"/>
        <v>2.25</v>
      </c>
      <c r="F85" s="41">
        <f t="shared" si="4"/>
        <v>71</v>
      </c>
      <c r="G85" s="42">
        <f t="shared" si="5"/>
        <v>0.076604375</v>
      </c>
      <c r="H85" s="42">
        <f t="shared" si="6"/>
        <v>0.072464375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ht="14.25" customHeight="1">
      <c r="A86" s="1"/>
      <c r="B86" s="37">
        <v>68.0</v>
      </c>
      <c r="C86" s="38">
        <v>2.3</v>
      </c>
      <c r="D86" s="39">
        <v>63.0</v>
      </c>
      <c r="E86" s="40">
        <f t="shared" si="3"/>
        <v>2.25</v>
      </c>
      <c r="F86" s="41">
        <f t="shared" si="4"/>
        <v>61</v>
      </c>
      <c r="G86" s="42">
        <f t="shared" si="5"/>
        <v>0.057054375</v>
      </c>
      <c r="H86" s="42">
        <f t="shared" si="6"/>
        <v>0.053489375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ht="14.25" customHeight="1">
      <c r="A87" s="1"/>
      <c r="B87" s="37">
        <v>69.0</v>
      </c>
      <c r="C87" s="38">
        <v>2.3</v>
      </c>
      <c r="D87" s="39">
        <v>78.0</v>
      </c>
      <c r="E87" s="40">
        <f t="shared" si="3"/>
        <v>2.25</v>
      </c>
      <c r="F87" s="41">
        <f t="shared" si="4"/>
        <v>76</v>
      </c>
      <c r="G87" s="42">
        <f t="shared" si="5"/>
        <v>0.0874575</v>
      </c>
      <c r="H87" s="42">
        <f t="shared" si="6"/>
        <v>0.08303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ht="14.25" customHeight="1">
      <c r="A88" s="1"/>
      <c r="B88" s="37">
        <v>70.0</v>
      </c>
      <c r="C88" s="38">
        <v>2.3</v>
      </c>
      <c r="D88" s="39">
        <v>70.0</v>
      </c>
      <c r="E88" s="40">
        <f t="shared" si="3"/>
        <v>2.25</v>
      </c>
      <c r="F88" s="41">
        <f t="shared" si="4"/>
        <v>68</v>
      </c>
      <c r="G88" s="42">
        <f t="shared" si="5"/>
        <v>0.0704375</v>
      </c>
      <c r="H88" s="42">
        <f t="shared" si="6"/>
        <v>0.06647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ht="14.25" customHeight="1">
      <c r="A89" s="1"/>
      <c r="B89" s="37">
        <v>71.0</v>
      </c>
      <c r="C89" s="38">
        <v>2.3</v>
      </c>
      <c r="D89" s="39">
        <v>69.0</v>
      </c>
      <c r="E89" s="40">
        <f t="shared" si="3"/>
        <v>2.25</v>
      </c>
      <c r="F89" s="41">
        <f t="shared" si="4"/>
        <v>67</v>
      </c>
      <c r="G89" s="42">
        <f t="shared" si="5"/>
        <v>0.068439375</v>
      </c>
      <c r="H89" s="42">
        <f t="shared" si="6"/>
        <v>0.064529375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ht="14.25" customHeight="1">
      <c r="A90" s="1"/>
      <c r="B90" s="37">
        <v>72.0</v>
      </c>
      <c r="C90" s="38">
        <v>2.3</v>
      </c>
      <c r="D90" s="39">
        <v>63.0</v>
      </c>
      <c r="E90" s="40">
        <f t="shared" si="3"/>
        <v>2.25</v>
      </c>
      <c r="F90" s="41">
        <f t="shared" si="4"/>
        <v>61</v>
      </c>
      <c r="G90" s="42">
        <f t="shared" si="5"/>
        <v>0.057054375</v>
      </c>
      <c r="H90" s="42">
        <f t="shared" si="6"/>
        <v>0.053489375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ht="14.25" customHeight="1">
      <c r="A91" s="1"/>
      <c r="B91" s="37">
        <v>73.0</v>
      </c>
      <c r="C91" s="38">
        <v>2.3</v>
      </c>
      <c r="D91" s="39">
        <v>67.0</v>
      </c>
      <c r="E91" s="40">
        <f t="shared" si="3"/>
        <v>2.25</v>
      </c>
      <c r="F91" s="41">
        <f t="shared" si="4"/>
        <v>65</v>
      </c>
      <c r="G91" s="42">
        <f t="shared" si="5"/>
        <v>0.064529375</v>
      </c>
      <c r="H91" s="42">
        <f t="shared" si="6"/>
        <v>0.060734375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ht="14.25" customHeight="1">
      <c r="A92" s="1"/>
      <c r="B92" s="37">
        <v>74.0</v>
      </c>
      <c r="C92" s="38">
        <v>2.3</v>
      </c>
      <c r="D92" s="39">
        <v>75.0</v>
      </c>
      <c r="E92" s="40">
        <f t="shared" si="3"/>
        <v>2.25</v>
      </c>
      <c r="F92" s="41">
        <f t="shared" si="4"/>
        <v>73</v>
      </c>
      <c r="G92" s="42">
        <f t="shared" si="5"/>
        <v>0.080859375</v>
      </c>
      <c r="H92" s="42">
        <f t="shared" si="6"/>
        <v>0.076604375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ht="14.25" customHeight="1">
      <c r="A93" s="1"/>
      <c r="B93" s="37">
        <v>75.0</v>
      </c>
      <c r="C93" s="38">
        <v>2.3</v>
      </c>
      <c r="D93" s="39">
        <v>66.0</v>
      </c>
      <c r="E93" s="40">
        <f t="shared" si="3"/>
        <v>2.25</v>
      </c>
      <c r="F93" s="41">
        <f t="shared" si="4"/>
        <v>64</v>
      </c>
      <c r="G93" s="42">
        <f t="shared" si="5"/>
        <v>0.0626175</v>
      </c>
      <c r="H93" s="42">
        <f t="shared" si="6"/>
        <v>0.05888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ht="14.25" customHeight="1">
      <c r="A94" s="1"/>
      <c r="B94" s="37">
        <v>76.0</v>
      </c>
      <c r="C94" s="38">
        <v>2.3</v>
      </c>
      <c r="D94" s="39">
        <v>70.0</v>
      </c>
      <c r="E94" s="40">
        <f t="shared" si="3"/>
        <v>2.25</v>
      </c>
      <c r="F94" s="41">
        <f t="shared" si="4"/>
        <v>68</v>
      </c>
      <c r="G94" s="42">
        <f t="shared" si="5"/>
        <v>0.0704375</v>
      </c>
      <c r="H94" s="42">
        <f t="shared" si="6"/>
        <v>0.06647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ht="14.25" customHeight="1">
      <c r="A95" s="1"/>
      <c r="B95" s="37">
        <v>77.0</v>
      </c>
      <c r="C95" s="38">
        <v>2.3</v>
      </c>
      <c r="D95" s="39">
        <v>77.0</v>
      </c>
      <c r="E95" s="40">
        <f t="shared" si="3"/>
        <v>2.25</v>
      </c>
      <c r="F95" s="41">
        <f t="shared" si="4"/>
        <v>75</v>
      </c>
      <c r="G95" s="42">
        <f t="shared" si="5"/>
        <v>0.085229375</v>
      </c>
      <c r="H95" s="42">
        <f t="shared" si="6"/>
        <v>0.080859375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ht="14.25" customHeight="1">
      <c r="A96" s="1"/>
      <c r="B96" s="37">
        <v>78.0</v>
      </c>
      <c r="C96" s="38">
        <v>2.3</v>
      </c>
      <c r="D96" s="39">
        <v>67.0</v>
      </c>
      <c r="E96" s="40">
        <f t="shared" si="3"/>
        <v>2.25</v>
      </c>
      <c r="F96" s="41">
        <f t="shared" si="4"/>
        <v>65</v>
      </c>
      <c r="G96" s="42">
        <f t="shared" si="5"/>
        <v>0.064529375</v>
      </c>
      <c r="H96" s="42">
        <f t="shared" si="6"/>
        <v>0.060734375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ht="14.25" customHeight="1">
      <c r="A97" s="1"/>
      <c r="B97" s="37">
        <v>79.0</v>
      </c>
      <c r="C97" s="38">
        <v>2.3</v>
      </c>
      <c r="D97" s="39">
        <v>75.0</v>
      </c>
      <c r="E97" s="40">
        <f t="shared" si="3"/>
        <v>2.25</v>
      </c>
      <c r="F97" s="41">
        <f t="shared" si="4"/>
        <v>73</v>
      </c>
      <c r="G97" s="42">
        <f t="shared" si="5"/>
        <v>0.080859375</v>
      </c>
      <c r="H97" s="42">
        <f t="shared" si="6"/>
        <v>0.076604375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ht="14.25" customHeight="1">
      <c r="A98" s="1"/>
      <c r="B98" s="37">
        <v>80.0</v>
      </c>
      <c r="C98" s="38">
        <v>2.3</v>
      </c>
      <c r="D98" s="39">
        <v>61.0</v>
      </c>
      <c r="E98" s="40">
        <f t="shared" si="3"/>
        <v>2.25</v>
      </c>
      <c r="F98" s="41">
        <f t="shared" si="4"/>
        <v>59</v>
      </c>
      <c r="G98" s="42">
        <f t="shared" si="5"/>
        <v>0.053489375</v>
      </c>
      <c r="H98" s="42">
        <f t="shared" si="6"/>
        <v>0.050039375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ht="14.25" customHeight="1">
      <c r="A99" s="1"/>
      <c r="B99" s="37">
        <v>81.0</v>
      </c>
      <c r="C99" s="38">
        <v>2.3</v>
      </c>
      <c r="D99" s="39">
        <v>64.0</v>
      </c>
      <c r="E99" s="40">
        <f t="shared" si="3"/>
        <v>2.25</v>
      </c>
      <c r="F99" s="41">
        <f t="shared" si="4"/>
        <v>62</v>
      </c>
      <c r="G99" s="42">
        <f t="shared" si="5"/>
        <v>0.05888</v>
      </c>
      <c r="H99" s="42">
        <f t="shared" si="6"/>
        <v>0.0552575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ht="14.25" customHeight="1">
      <c r="A100" s="1"/>
      <c r="B100" s="37">
        <v>82.0</v>
      </c>
      <c r="C100" s="38">
        <v>2.3</v>
      </c>
      <c r="D100" s="39">
        <v>76.0</v>
      </c>
      <c r="E100" s="40">
        <f t="shared" si="3"/>
        <v>2.25</v>
      </c>
      <c r="F100" s="41">
        <f t="shared" si="4"/>
        <v>74</v>
      </c>
      <c r="G100" s="42">
        <f t="shared" si="5"/>
        <v>0.08303</v>
      </c>
      <c r="H100" s="42">
        <f t="shared" si="6"/>
        <v>0.0787175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ht="14.25" customHeight="1">
      <c r="A101" s="1"/>
      <c r="B101" s="37">
        <v>83.0</v>
      </c>
      <c r="C101" s="38">
        <v>2.3</v>
      </c>
      <c r="D101" s="39">
        <v>78.0</v>
      </c>
      <c r="E101" s="40">
        <f t="shared" si="3"/>
        <v>2.25</v>
      </c>
      <c r="F101" s="41">
        <f t="shared" si="4"/>
        <v>76</v>
      </c>
      <c r="G101" s="42">
        <f t="shared" si="5"/>
        <v>0.0874575</v>
      </c>
      <c r="H101" s="42">
        <f t="shared" si="6"/>
        <v>0.08303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ht="14.25" customHeight="1">
      <c r="A102" s="1"/>
      <c r="B102" s="37">
        <v>84.0</v>
      </c>
      <c r="C102" s="38">
        <v>2.3</v>
      </c>
      <c r="D102" s="39">
        <v>62.0</v>
      </c>
      <c r="E102" s="40">
        <f t="shared" si="3"/>
        <v>2.25</v>
      </c>
      <c r="F102" s="41">
        <f t="shared" si="4"/>
        <v>60</v>
      </c>
      <c r="G102" s="42">
        <f t="shared" si="5"/>
        <v>0.0552575</v>
      </c>
      <c r="H102" s="42">
        <f t="shared" si="6"/>
        <v>0.05175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ht="14.25" customHeight="1">
      <c r="A103" s="1"/>
      <c r="B103" s="37">
        <v>85.0</v>
      </c>
      <c r="C103" s="38">
        <v>2.3</v>
      </c>
      <c r="D103" s="39">
        <v>63.0</v>
      </c>
      <c r="E103" s="40">
        <f t="shared" si="3"/>
        <v>2.25</v>
      </c>
      <c r="F103" s="41">
        <f t="shared" si="4"/>
        <v>61</v>
      </c>
      <c r="G103" s="42">
        <f t="shared" si="5"/>
        <v>0.057054375</v>
      </c>
      <c r="H103" s="42">
        <f t="shared" si="6"/>
        <v>0.053489375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ht="14.25" customHeight="1">
      <c r="A104" s="1"/>
      <c r="B104" s="37">
        <v>86.0</v>
      </c>
      <c r="C104" s="38">
        <v>2.3</v>
      </c>
      <c r="D104" s="39">
        <v>66.0</v>
      </c>
      <c r="E104" s="40">
        <f t="shared" si="3"/>
        <v>2.25</v>
      </c>
      <c r="F104" s="41">
        <f t="shared" si="4"/>
        <v>64</v>
      </c>
      <c r="G104" s="42">
        <f t="shared" si="5"/>
        <v>0.0626175</v>
      </c>
      <c r="H104" s="42">
        <f t="shared" si="6"/>
        <v>0.05888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ht="14.25" customHeight="1">
      <c r="A105" s="1"/>
      <c r="B105" s="37">
        <v>87.0</v>
      </c>
      <c r="C105" s="38">
        <v>2.3</v>
      </c>
      <c r="D105" s="39">
        <v>75.0</v>
      </c>
      <c r="E105" s="40">
        <f t="shared" si="3"/>
        <v>2.25</v>
      </c>
      <c r="F105" s="41">
        <f t="shared" si="4"/>
        <v>73</v>
      </c>
      <c r="G105" s="42">
        <f t="shared" si="5"/>
        <v>0.080859375</v>
      </c>
      <c r="H105" s="42">
        <f t="shared" si="6"/>
        <v>0.076604375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ht="14.25" customHeight="1">
      <c r="A106" s="1"/>
      <c r="B106" s="37">
        <v>88.0</v>
      </c>
      <c r="C106" s="38">
        <v>2.3</v>
      </c>
      <c r="D106" s="39">
        <v>61.0</v>
      </c>
      <c r="E106" s="40">
        <f t="shared" si="3"/>
        <v>2.25</v>
      </c>
      <c r="F106" s="41">
        <f t="shared" si="4"/>
        <v>59</v>
      </c>
      <c r="G106" s="42">
        <f t="shared" si="5"/>
        <v>0.053489375</v>
      </c>
      <c r="H106" s="42">
        <f t="shared" si="6"/>
        <v>0.050039375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ht="14.25" customHeight="1">
      <c r="A107" s="1"/>
      <c r="B107" s="37">
        <v>89.0</v>
      </c>
      <c r="C107" s="38">
        <v>2.3</v>
      </c>
      <c r="D107" s="39">
        <v>60.0</v>
      </c>
      <c r="E107" s="40">
        <f t="shared" si="3"/>
        <v>2.25</v>
      </c>
      <c r="F107" s="41">
        <f t="shared" si="4"/>
        <v>58</v>
      </c>
      <c r="G107" s="42">
        <f t="shared" si="5"/>
        <v>0.05175</v>
      </c>
      <c r="H107" s="42">
        <f t="shared" si="6"/>
        <v>0.0483575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ht="14.25" customHeight="1">
      <c r="A108" s="1"/>
      <c r="B108" s="37">
        <v>90.0</v>
      </c>
      <c r="C108" s="38">
        <v>2.3</v>
      </c>
      <c r="D108" s="39">
        <v>67.0</v>
      </c>
      <c r="E108" s="40">
        <f t="shared" si="3"/>
        <v>2.25</v>
      </c>
      <c r="F108" s="41">
        <f t="shared" si="4"/>
        <v>65</v>
      </c>
      <c r="G108" s="42">
        <f t="shared" si="5"/>
        <v>0.064529375</v>
      </c>
      <c r="H108" s="42">
        <f t="shared" si="6"/>
        <v>0.060734375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ht="14.25" customHeight="1">
      <c r="A109" s="1"/>
      <c r="B109" s="37">
        <v>91.0</v>
      </c>
      <c r="C109" s="38">
        <v>2.3</v>
      </c>
      <c r="D109" s="39">
        <v>73.0</v>
      </c>
      <c r="E109" s="40">
        <f t="shared" si="3"/>
        <v>2.25</v>
      </c>
      <c r="F109" s="41">
        <f t="shared" si="4"/>
        <v>71</v>
      </c>
      <c r="G109" s="42">
        <f t="shared" si="5"/>
        <v>0.076604375</v>
      </c>
      <c r="H109" s="42">
        <f t="shared" si="6"/>
        <v>0.072464375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ht="14.25" customHeight="1">
      <c r="A110" s="1"/>
      <c r="B110" s="37">
        <v>92.0</v>
      </c>
      <c r="C110" s="38">
        <v>2.3</v>
      </c>
      <c r="D110" s="39">
        <v>62.0</v>
      </c>
      <c r="E110" s="40">
        <f t="shared" si="3"/>
        <v>2.25</v>
      </c>
      <c r="F110" s="41">
        <f t="shared" si="4"/>
        <v>60</v>
      </c>
      <c r="G110" s="42">
        <f t="shared" si="5"/>
        <v>0.0552575</v>
      </c>
      <c r="H110" s="42">
        <f t="shared" si="6"/>
        <v>0.05175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ht="14.25" customHeight="1">
      <c r="A111" s="1"/>
      <c r="B111" s="37">
        <v>93.0</v>
      </c>
      <c r="C111" s="38">
        <v>2.3</v>
      </c>
      <c r="D111" s="39">
        <v>66.0</v>
      </c>
      <c r="E111" s="40">
        <f t="shared" si="3"/>
        <v>2.25</v>
      </c>
      <c r="F111" s="41">
        <f t="shared" si="4"/>
        <v>64</v>
      </c>
      <c r="G111" s="42">
        <f t="shared" si="5"/>
        <v>0.0626175</v>
      </c>
      <c r="H111" s="42">
        <f t="shared" si="6"/>
        <v>0.05888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ht="14.25" customHeight="1">
      <c r="A112" s="1"/>
      <c r="B112" s="37">
        <v>94.0</v>
      </c>
      <c r="C112" s="38">
        <v>2.3</v>
      </c>
      <c r="D112" s="39">
        <v>64.0</v>
      </c>
      <c r="E112" s="40">
        <f t="shared" si="3"/>
        <v>2.25</v>
      </c>
      <c r="F112" s="41">
        <f t="shared" si="4"/>
        <v>62</v>
      </c>
      <c r="G112" s="42">
        <f t="shared" si="5"/>
        <v>0.05888</v>
      </c>
      <c r="H112" s="42">
        <f t="shared" si="6"/>
        <v>0.0552575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ht="14.25" customHeight="1">
      <c r="A113" s="1"/>
      <c r="B113" s="37">
        <v>95.0</v>
      </c>
      <c r="C113" s="38">
        <v>2.3</v>
      </c>
      <c r="D113" s="39">
        <v>64.0</v>
      </c>
      <c r="E113" s="40">
        <f t="shared" si="3"/>
        <v>2.25</v>
      </c>
      <c r="F113" s="41">
        <f t="shared" si="4"/>
        <v>62</v>
      </c>
      <c r="G113" s="42">
        <f t="shared" si="5"/>
        <v>0.05888</v>
      </c>
      <c r="H113" s="42">
        <f t="shared" si="6"/>
        <v>0.0552575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ht="14.25" customHeight="1">
      <c r="A114" s="1"/>
      <c r="B114" s="37">
        <v>96.0</v>
      </c>
      <c r="C114" s="38">
        <v>2.3</v>
      </c>
      <c r="D114" s="39">
        <v>64.0</v>
      </c>
      <c r="E114" s="40">
        <f t="shared" si="3"/>
        <v>2.25</v>
      </c>
      <c r="F114" s="41">
        <f t="shared" si="4"/>
        <v>62</v>
      </c>
      <c r="G114" s="42">
        <f t="shared" si="5"/>
        <v>0.05888</v>
      </c>
      <c r="H114" s="42">
        <f t="shared" si="6"/>
        <v>0.0552575</v>
      </c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ht="14.25" customHeight="1">
      <c r="A115" s="1"/>
      <c r="B115" s="37">
        <v>97.0</v>
      </c>
      <c r="C115" s="38">
        <v>2.3</v>
      </c>
      <c r="D115" s="39">
        <v>60.0</v>
      </c>
      <c r="E115" s="40">
        <f t="shared" si="3"/>
        <v>2.25</v>
      </c>
      <c r="F115" s="41">
        <f t="shared" si="4"/>
        <v>58</v>
      </c>
      <c r="G115" s="42">
        <f t="shared" si="5"/>
        <v>0.05175</v>
      </c>
      <c r="H115" s="42">
        <f t="shared" si="6"/>
        <v>0.0483575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ht="14.25" customHeight="1">
      <c r="A116" s="1"/>
      <c r="B116" s="37">
        <v>98.0</v>
      </c>
      <c r="C116" s="38">
        <v>2.3</v>
      </c>
      <c r="D116" s="39">
        <v>66.0</v>
      </c>
      <c r="E116" s="40">
        <f t="shared" si="3"/>
        <v>2.25</v>
      </c>
      <c r="F116" s="41">
        <f t="shared" si="4"/>
        <v>64</v>
      </c>
      <c r="G116" s="42">
        <f t="shared" si="5"/>
        <v>0.0626175</v>
      </c>
      <c r="H116" s="42">
        <f t="shared" si="6"/>
        <v>0.05888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ht="14.25" customHeight="1">
      <c r="A117" s="1"/>
      <c r="B117" s="37">
        <v>99.0</v>
      </c>
      <c r="C117" s="38">
        <v>2.3</v>
      </c>
      <c r="D117" s="39">
        <v>79.0</v>
      </c>
      <c r="E117" s="40">
        <f t="shared" si="3"/>
        <v>2.25</v>
      </c>
      <c r="F117" s="41">
        <f t="shared" si="4"/>
        <v>77</v>
      </c>
      <c r="G117" s="42">
        <f t="shared" si="5"/>
        <v>0.089714375</v>
      </c>
      <c r="H117" s="42">
        <f t="shared" si="6"/>
        <v>0.085229375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ht="14.25" customHeight="1">
      <c r="A118" s="1"/>
      <c r="B118" s="37">
        <v>100.0</v>
      </c>
      <c r="C118" s="38">
        <v>2.3</v>
      </c>
      <c r="D118" s="39">
        <v>80.0</v>
      </c>
      <c r="E118" s="40">
        <f t="shared" si="3"/>
        <v>2.25</v>
      </c>
      <c r="F118" s="41">
        <f t="shared" si="4"/>
        <v>78</v>
      </c>
      <c r="G118" s="42">
        <f t="shared" si="5"/>
        <v>0.092</v>
      </c>
      <c r="H118" s="42">
        <f t="shared" si="6"/>
        <v>0.0874575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ht="14.25" customHeight="1">
      <c r="A119" s="1"/>
      <c r="B119" s="37">
        <v>101.0</v>
      </c>
      <c r="C119" s="38">
        <v>2.3</v>
      </c>
      <c r="D119" s="39">
        <v>70.0</v>
      </c>
      <c r="E119" s="40">
        <f t="shared" si="3"/>
        <v>2.25</v>
      </c>
      <c r="F119" s="41">
        <f t="shared" si="4"/>
        <v>68</v>
      </c>
      <c r="G119" s="42">
        <f t="shared" si="5"/>
        <v>0.0704375</v>
      </c>
      <c r="H119" s="42">
        <f t="shared" si="6"/>
        <v>0.06647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ht="14.25" customHeight="1">
      <c r="A120" s="1"/>
      <c r="B120" s="37">
        <v>102.0</v>
      </c>
      <c r="C120" s="38">
        <v>2.3</v>
      </c>
      <c r="D120" s="39">
        <v>75.0</v>
      </c>
      <c r="E120" s="40">
        <f t="shared" si="3"/>
        <v>2.25</v>
      </c>
      <c r="F120" s="41">
        <f t="shared" si="4"/>
        <v>73</v>
      </c>
      <c r="G120" s="42">
        <f t="shared" si="5"/>
        <v>0.080859375</v>
      </c>
      <c r="H120" s="42">
        <f t="shared" si="6"/>
        <v>0.076604375</v>
      </c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ht="14.25" customHeight="1">
      <c r="A121" s="1"/>
      <c r="B121" s="37">
        <v>103.0</v>
      </c>
      <c r="C121" s="38">
        <v>2.3</v>
      </c>
      <c r="D121" s="39">
        <v>73.0</v>
      </c>
      <c r="E121" s="40">
        <f t="shared" si="3"/>
        <v>2.25</v>
      </c>
      <c r="F121" s="41">
        <f t="shared" si="4"/>
        <v>71</v>
      </c>
      <c r="G121" s="42">
        <f t="shared" si="5"/>
        <v>0.076604375</v>
      </c>
      <c r="H121" s="42">
        <f t="shared" si="6"/>
        <v>0.072464375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ht="14.25" customHeight="1">
      <c r="A122" s="1"/>
      <c r="B122" s="37">
        <v>104.0</v>
      </c>
      <c r="C122" s="38">
        <v>2.3</v>
      </c>
      <c r="D122" s="39">
        <v>65.0</v>
      </c>
      <c r="E122" s="40">
        <f t="shared" si="3"/>
        <v>2.25</v>
      </c>
      <c r="F122" s="41">
        <f t="shared" si="4"/>
        <v>63</v>
      </c>
      <c r="G122" s="42">
        <f t="shared" si="5"/>
        <v>0.060734375</v>
      </c>
      <c r="H122" s="42">
        <f t="shared" si="6"/>
        <v>0.057054375</v>
      </c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ht="14.25" customHeight="1">
      <c r="A123" s="1"/>
      <c r="B123" s="37">
        <v>105.0</v>
      </c>
      <c r="C123" s="38">
        <v>2.3</v>
      </c>
      <c r="D123" s="39">
        <v>66.0</v>
      </c>
      <c r="E123" s="40">
        <f t="shared" si="3"/>
        <v>2.25</v>
      </c>
      <c r="F123" s="41">
        <f t="shared" si="4"/>
        <v>64</v>
      </c>
      <c r="G123" s="42">
        <f t="shared" si="5"/>
        <v>0.0626175</v>
      </c>
      <c r="H123" s="42">
        <f t="shared" si="6"/>
        <v>0.05888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ht="14.25" customHeight="1">
      <c r="A124" s="1"/>
      <c r="B124" s="37">
        <v>106.0</v>
      </c>
      <c r="C124" s="38">
        <v>2.3</v>
      </c>
      <c r="D124" s="39">
        <v>73.0</v>
      </c>
      <c r="E124" s="40">
        <f t="shared" si="3"/>
        <v>2.25</v>
      </c>
      <c r="F124" s="41">
        <f t="shared" si="4"/>
        <v>71</v>
      </c>
      <c r="G124" s="42">
        <f t="shared" si="5"/>
        <v>0.076604375</v>
      </c>
      <c r="H124" s="42">
        <f t="shared" si="6"/>
        <v>0.072464375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ht="14.25" customHeight="1">
      <c r="A125" s="1"/>
      <c r="B125" s="37">
        <v>107.0</v>
      </c>
      <c r="C125" s="38">
        <v>2.3</v>
      </c>
      <c r="D125" s="39">
        <v>70.0</v>
      </c>
      <c r="E125" s="40">
        <f t="shared" si="3"/>
        <v>2.25</v>
      </c>
      <c r="F125" s="41">
        <f t="shared" si="4"/>
        <v>68</v>
      </c>
      <c r="G125" s="42">
        <f t="shared" si="5"/>
        <v>0.0704375</v>
      </c>
      <c r="H125" s="42">
        <f t="shared" si="6"/>
        <v>0.06647</v>
      </c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ht="14.25" customHeight="1">
      <c r="A126" s="1"/>
      <c r="B126" s="37">
        <v>108.0</v>
      </c>
      <c r="C126" s="38">
        <v>2.3</v>
      </c>
      <c r="D126" s="39">
        <v>70.0</v>
      </c>
      <c r="E126" s="40">
        <f t="shared" si="3"/>
        <v>2.25</v>
      </c>
      <c r="F126" s="41">
        <f t="shared" si="4"/>
        <v>68</v>
      </c>
      <c r="G126" s="42">
        <f t="shared" si="5"/>
        <v>0.0704375</v>
      </c>
      <c r="H126" s="42">
        <f t="shared" si="6"/>
        <v>0.06647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ht="14.25" customHeight="1">
      <c r="A127" s="1"/>
      <c r="B127" s="37">
        <v>109.0</v>
      </c>
      <c r="C127" s="38">
        <v>2.3</v>
      </c>
      <c r="D127" s="39">
        <v>72.0</v>
      </c>
      <c r="E127" s="40">
        <f t="shared" si="3"/>
        <v>2.25</v>
      </c>
      <c r="F127" s="41">
        <f t="shared" si="4"/>
        <v>70</v>
      </c>
      <c r="G127" s="42">
        <f t="shared" si="5"/>
        <v>0.07452</v>
      </c>
      <c r="H127" s="42">
        <f t="shared" si="6"/>
        <v>0.0704375</v>
      </c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ht="14.25" customHeight="1">
      <c r="A128" s="1"/>
      <c r="B128" s="37">
        <v>110.0</v>
      </c>
      <c r="C128" s="38">
        <v>2.3</v>
      </c>
      <c r="D128" s="39">
        <v>74.0</v>
      </c>
      <c r="E128" s="40">
        <f t="shared" si="3"/>
        <v>2.25</v>
      </c>
      <c r="F128" s="41">
        <f t="shared" si="4"/>
        <v>72</v>
      </c>
      <c r="G128" s="42">
        <f t="shared" si="5"/>
        <v>0.0787175</v>
      </c>
      <c r="H128" s="42">
        <f t="shared" si="6"/>
        <v>0.07452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ht="14.25" customHeight="1">
      <c r="A129" s="1"/>
      <c r="B129" s="37">
        <v>111.0</v>
      </c>
      <c r="C129" s="38">
        <v>2.3</v>
      </c>
      <c r="D129" s="39">
        <v>67.0</v>
      </c>
      <c r="E129" s="40">
        <f t="shared" si="3"/>
        <v>2.25</v>
      </c>
      <c r="F129" s="41">
        <f t="shared" si="4"/>
        <v>65</v>
      </c>
      <c r="G129" s="42">
        <f t="shared" si="5"/>
        <v>0.064529375</v>
      </c>
      <c r="H129" s="42">
        <f t="shared" si="6"/>
        <v>0.060734375</v>
      </c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ht="14.25" customHeight="1">
      <c r="A130" s="1"/>
      <c r="B130" s="37">
        <v>112.0</v>
      </c>
      <c r="C130" s="38">
        <v>2.3</v>
      </c>
      <c r="D130" s="39">
        <v>68.0</v>
      </c>
      <c r="E130" s="40">
        <f t="shared" si="3"/>
        <v>2.25</v>
      </c>
      <c r="F130" s="41">
        <f t="shared" si="4"/>
        <v>66</v>
      </c>
      <c r="G130" s="42">
        <f t="shared" si="5"/>
        <v>0.06647</v>
      </c>
      <c r="H130" s="42">
        <f t="shared" si="6"/>
        <v>0.0626175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ht="14.25" customHeight="1">
      <c r="A131" s="1"/>
      <c r="B131" s="37">
        <v>113.0</v>
      </c>
      <c r="C131" s="38">
        <v>2.3</v>
      </c>
      <c r="D131" s="39">
        <v>69.0</v>
      </c>
      <c r="E131" s="40">
        <f t="shared" si="3"/>
        <v>2.25</v>
      </c>
      <c r="F131" s="41">
        <f t="shared" si="4"/>
        <v>67</v>
      </c>
      <c r="G131" s="42">
        <f t="shared" si="5"/>
        <v>0.068439375</v>
      </c>
      <c r="H131" s="42">
        <f t="shared" si="6"/>
        <v>0.064529375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ht="14.25" customHeight="1">
      <c r="A132" s="1"/>
      <c r="B132" s="37">
        <v>114.0</v>
      </c>
      <c r="C132" s="38">
        <v>2.3</v>
      </c>
      <c r="D132" s="39">
        <v>71.0</v>
      </c>
      <c r="E132" s="40">
        <f t="shared" si="3"/>
        <v>2.25</v>
      </c>
      <c r="F132" s="41">
        <f t="shared" si="4"/>
        <v>69</v>
      </c>
      <c r="G132" s="42">
        <f t="shared" si="5"/>
        <v>0.072464375</v>
      </c>
      <c r="H132" s="42">
        <f t="shared" si="6"/>
        <v>0.068439375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ht="14.25" customHeight="1">
      <c r="A133" s="1"/>
      <c r="B133" s="37">
        <v>115.0</v>
      </c>
      <c r="C133" s="38">
        <v>2.3</v>
      </c>
      <c r="D133" s="39">
        <v>75.0</v>
      </c>
      <c r="E133" s="40">
        <f t="shared" si="3"/>
        <v>2.25</v>
      </c>
      <c r="F133" s="41">
        <f t="shared" si="4"/>
        <v>73</v>
      </c>
      <c r="G133" s="42">
        <f t="shared" si="5"/>
        <v>0.080859375</v>
      </c>
      <c r="H133" s="42">
        <f t="shared" si="6"/>
        <v>0.076604375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ht="14.25" customHeight="1">
      <c r="A134" s="1"/>
      <c r="B134" s="37">
        <v>116.0</v>
      </c>
      <c r="C134" s="38">
        <v>2.3</v>
      </c>
      <c r="D134" s="39">
        <v>69.0</v>
      </c>
      <c r="E134" s="40">
        <f t="shared" si="3"/>
        <v>2.25</v>
      </c>
      <c r="F134" s="41">
        <f t="shared" si="4"/>
        <v>67</v>
      </c>
      <c r="G134" s="42">
        <f t="shared" si="5"/>
        <v>0.068439375</v>
      </c>
      <c r="H134" s="42">
        <f t="shared" si="6"/>
        <v>0.064529375</v>
      </c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ht="14.25" customHeight="1">
      <c r="A135" s="1"/>
      <c r="B135" s="37">
        <v>117.0</v>
      </c>
      <c r="C135" s="38">
        <v>2.3</v>
      </c>
      <c r="D135" s="39">
        <v>77.0</v>
      </c>
      <c r="E135" s="40">
        <f t="shared" si="3"/>
        <v>2.25</v>
      </c>
      <c r="F135" s="41">
        <f t="shared" si="4"/>
        <v>75</v>
      </c>
      <c r="G135" s="42">
        <f t="shared" si="5"/>
        <v>0.085229375</v>
      </c>
      <c r="H135" s="42">
        <f t="shared" si="6"/>
        <v>0.080859375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ht="14.25" customHeight="1">
      <c r="A136" s="1"/>
      <c r="B136" s="37">
        <v>118.0</v>
      </c>
      <c r="C136" s="38">
        <v>2.3</v>
      </c>
      <c r="D136" s="39">
        <v>65.0</v>
      </c>
      <c r="E136" s="40">
        <f t="shared" si="3"/>
        <v>2.25</v>
      </c>
      <c r="F136" s="41">
        <f t="shared" si="4"/>
        <v>63</v>
      </c>
      <c r="G136" s="42">
        <f t="shared" si="5"/>
        <v>0.060734375</v>
      </c>
      <c r="H136" s="42">
        <f t="shared" si="6"/>
        <v>0.057054375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ht="14.25" customHeight="1">
      <c r="A137" s="1"/>
      <c r="B137" s="37">
        <v>119.0</v>
      </c>
      <c r="C137" s="38">
        <v>2.3</v>
      </c>
      <c r="D137" s="39">
        <v>71.0</v>
      </c>
      <c r="E137" s="40">
        <f t="shared" si="3"/>
        <v>2.25</v>
      </c>
      <c r="F137" s="41">
        <f t="shared" si="4"/>
        <v>69</v>
      </c>
      <c r="G137" s="42">
        <f t="shared" si="5"/>
        <v>0.072464375</v>
      </c>
      <c r="H137" s="42">
        <f t="shared" si="6"/>
        <v>0.068439375</v>
      </c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ht="14.25" customHeight="1">
      <c r="A138" s="1"/>
      <c r="B138" s="37">
        <v>120.0</v>
      </c>
      <c r="C138" s="38">
        <v>2.3</v>
      </c>
      <c r="D138" s="39">
        <v>76.0</v>
      </c>
      <c r="E138" s="40">
        <f t="shared" si="3"/>
        <v>2.25</v>
      </c>
      <c r="F138" s="41">
        <f t="shared" si="4"/>
        <v>74</v>
      </c>
      <c r="G138" s="42">
        <f t="shared" si="5"/>
        <v>0.08303</v>
      </c>
      <c r="H138" s="42">
        <f t="shared" si="6"/>
        <v>0.0787175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ht="14.25" customHeight="1">
      <c r="A139" s="1"/>
      <c r="B139" s="37">
        <v>121.0</v>
      </c>
      <c r="C139" s="38">
        <v>2.3</v>
      </c>
      <c r="D139" s="39">
        <v>77.0</v>
      </c>
      <c r="E139" s="40">
        <f t="shared" si="3"/>
        <v>2.25</v>
      </c>
      <c r="F139" s="41">
        <f t="shared" si="4"/>
        <v>75</v>
      </c>
      <c r="G139" s="42">
        <f t="shared" si="5"/>
        <v>0.085229375</v>
      </c>
      <c r="H139" s="42">
        <f t="shared" si="6"/>
        <v>0.080859375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ht="14.25" customHeight="1">
      <c r="A140" s="1"/>
      <c r="B140" s="37">
        <v>122.0</v>
      </c>
      <c r="C140" s="38">
        <v>2.3</v>
      </c>
      <c r="D140" s="39">
        <v>75.0</v>
      </c>
      <c r="E140" s="40">
        <f t="shared" si="3"/>
        <v>2.25</v>
      </c>
      <c r="F140" s="41">
        <f t="shared" si="4"/>
        <v>73</v>
      </c>
      <c r="G140" s="42">
        <f t="shared" si="5"/>
        <v>0.080859375</v>
      </c>
      <c r="H140" s="42">
        <f t="shared" si="6"/>
        <v>0.076604375</v>
      </c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ht="14.25" customHeight="1">
      <c r="A141" s="1"/>
      <c r="B141" s="37">
        <v>123.0</v>
      </c>
      <c r="C141" s="38">
        <v>2.3</v>
      </c>
      <c r="D141" s="39">
        <v>77.0</v>
      </c>
      <c r="E141" s="40">
        <f t="shared" si="3"/>
        <v>2.25</v>
      </c>
      <c r="F141" s="41">
        <f t="shared" si="4"/>
        <v>75</v>
      </c>
      <c r="G141" s="42">
        <f t="shared" si="5"/>
        <v>0.085229375</v>
      </c>
      <c r="H141" s="42">
        <f t="shared" si="6"/>
        <v>0.080859375</v>
      </c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ht="14.25" customHeight="1">
      <c r="A142" s="1"/>
      <c r="B142" s="37">
        <v>124.0</v>
      </c>
      <c r="C142" s="38">
        <v>2.3</v>
      </c>
      <c r="D142" s="39">
        <v>74.0</v>
      </c>
      <c r="E142" s="40">
        <f t="shared" si="3"/>
        <v>2.25</v>
      </c>
      <c r="F142" s="41">
        <f t="shared" si="4"/>
        <v>72</v>
      </c>
      <c r="G142" s="42">
        <f t="shared" si="5"/>
        <v>0.0787175</v>
      </c>
      <c r="H142" s="42">
        <f t="shared" si="6"/>
        <v>0.07452</v>
      </c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ht="14.25" customHeight="1">
      <c r="A143" s="1"/>
      <c r="B143" s="37">
        <v>125.0</v>
      </c>
      <c r="C143" s="38">
        <v>2.3</v>
      </c>
      <c r="D143" s="39">
        <v>77.0</v>
      </c>
      <c r="E143" s="40">
        <f t="shared" si="3"/>
        <v>2.25</v>
      </c>
      <c r="F143" s="41">
        <f t="shared" si="4"/>
        <v>75</v>
      </c>
      <c r="G143" s="42">
        <f t="shared" si="5"/>
        <v>0.085229375</v>
      </c>
      <c r="H143" s="42">
        <f t="shared" si="6"/>
        <v>0.080859375</v>
      </c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ht="14.25" customHeight="1">
      <c r="A144" s="1"/>
      <c r="B144" s="37">
        <v>126.0</v>
      </c>
      <c r="C144" s="38">
        <v>2.3</v>
      </c>
      <c r="D144" s="39">
        <v>63.0</v>
      </c>
      <c r="E144" s="40">
        <f t="shared" si="3"/>
        <v>2.25</v>
      </c>
      <c r="F144" s="41">
        <f t="shared" si="4"/>
        <v>61</v>
      </c>
      <c r="G144" s="42">
        <f t="shared" si="5"/>
        <v>0.057054375</v>
      </c>
      <c r="H144" s="42">
        <f t="shared" si="6"/>
        <v>0.053489375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ht="14.25" customHeight="1">
      <c r="A145" s="1"/>
      <c r="B145" s="37">
        <v>127.0</v>
      </c>
      <c r="C145" s="38">
        <v>2.3</v>
      </c>
      <c r="D145" s="39">
        <v>68.0</v>
      </c>
      <c r="E145" s="40">
        <f t="shared" si="3"/>
        <v>2.25</v>
      </c>
      <c r="F145" s="41">
        <f t="shared" si="4"/>
        <v>66</v>
      </c>
      <c r="G145" s="42">
        <f t="shared" si="5"/>
        <v>0.06647</v>
      </c>
      <c r="H145" s="42">
        <f t="shared" si="6"/>
        <v>0.0626175</v>
      </c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ht="14.25" customHeight="1">
      <c r="A146" s="1"/>
      <c r="B146" s="37">
        <v>128.0</v>
      </c>
      <c r="C146" s="38">
        <v>2.3</v>
      </c>
      <c r="D146" s="39">
        <v>74.0</v>
      </c>
      <c r="E146" s="40">
        <f t="shared" si="3"/>
        <v>2.25</v>
      </c>
      <c r="F146" s="41">
        <f t="shared" si="4"/>
        <v>72</v>
      </c>
      <c r="G146" s="42">
        <f t="shared" si="5"/>
        <v>0.0787175</v>
      </c>
      <c r="H146" s="42">
        <f t="shared" si="6"/>
        <v>0.07452</v>
      </c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ht="14.25" customHeight="1">
      <c r="A147" s="1"/>
      <c r="B147" s="37">
        <v>129.0</v>
      </c>
      <c r="C147" s="38">
        <v>2.3</v>
      </c>
      <c r="D147" s="39">
        <v>78.0</v>
      </c>
      <c r="E147" s="40">
        <f t="shared" si="3"/>
        <v>2.25</v>
      </c>
      <c r="F147" s="41">
        <f t="shared" si="4"/>
        <v>76</v>
      </c>
      <c r="G147" s="42">
        <f t="shared" si="5"/>
        <v>0.0874575</v>
      </c>
      <c r="H147" s="42">
        <f t="shared" si="6"/>
        <v>0.08303</v>
      </c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ht="14.25" customHeight="1">
      <c r="A148" s="1"/>
      <c r="B148" s="37">
        <v>130.0</v>
      </c>
      <c r="C148" s="38">
        <v>2.3</v>
      </c>
      <c r="D148" s="39">
        <v>71.0</v>
      </c>
      <c r="E148" s="40">
        <f t="shared" si="3"/>
        <v>2.25</v>
      </c>
      <c r="F148" s="41">
        <f t="shared" si="4"/>
        <v>69</v>
      </c>
      <c r="G148" s="42">
        <f t="shared" si="5"/>
        <v>0.072464375</v>
      </c>
      <c r="H148" s="42">
        <f t="shared" si="6"/>
        <v>0.068439375</v>
      </c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ht="14.25" customHeight="1">
      <c r="A149" s="1"/>
      <c r="B149" s="37">
        <v>131.0</v>
      </c>
      <c r="C149" s="38">
        <v>2.3</v>
      </c>
      <c r="D149" s="39">
        <v>76.0</v>
      </c>
      <c r="E149" s="40">
        <f t="shared" si="3"/>
        <v>2.25</v>
      </c>
      <c r="F149" s="41">
        <f t="shared" si="4"/>
        <v>74</v>
      </c>
      <c r="G149" s="42">
        <f t="shared" si="5"/>
        <v>0.08303</v>
      </c>
      <c r="H149" s="42">
        <f t="shared" si="6"/>
        <v>0.0787175</v>
      </c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ht="14.25" customHeight="1">
      <c r="A150" s="1"/>
      <c r="B150" s="37">
        <v>132.0</v>
      </c>
      <c r="C150" s="38">
        <v>2.3</v>
      </c>
      <c r="D150" s="39">
        <v>80.0</v>
      </c>
      <c r="E150" s="40">
        <f t="shared" si="3"/>
        <v>2.25</v>
      </c>
      <c r="F150" s="41">
        <f t="shared" si="4"/>
        <v>78</v>
      </c>
      <c r="G150" s="42">
        <f t="shared" si="5"/>
        <v>0.092</v>
      </c>
      <c r="H150" s="42">
        <f t="shared" si="6"/>
        <v>0.0874575</v>
      </c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ht="14.25" customHeight="1">
      <c r="A151" s="1"/>
      <c r="B151" s="37">
        <v>133.0</v>
      </c>
      <c r="C151" s="38">
        <v>2.3</v>
      </c>
      <c r="D151" s="39">
        <v>64.0</v>
      </c>
      <c r="E151" s="40">
        <f t="shared" si="3"/>
        <v>2.25</v>
      </c>
      <c r="F151" s="41">
        <f t="shared" si="4"/>
        <v>62</v>
      </c>
      <c r="G151" s="42">
        <f t="shared" si="5"/>
        <v>0.05888</v>
      </c>
      <c r="H151" s="42">
        <f t="shared" si="6"/>
        <v>0.0552575</v>
      </c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ht="14.25" customHeight="1">
      <c r="A152" s="1"/>
      <c r="B152" s="37">
        <v>134.0</v>
      </c>
      <c r="C152" s="38">
        <v>2.3</v>
      </c>
      <c r="D152" s="39">
        <v>60.0</v>
      </c>
      <c r="E152" s="40">
        <f t="shared" si="3"/>
        <v>2.25</v>
      </c>
      <c r="F152" s="41">
        <f t="shared" si="4"/>
        <v>58</v>
      </c>
      <c r="G152" s="42">
        <f t="shared" si="5"/>
        <v>0.05175</v>
      </c>
      <c r="H152" s="42">
        <f t="shared" si="6"/>
        <v>0.0483575</v>
      </c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ht="14.25" customHeight="1">
      <c r="A153" s="1"/>
      <c r="B153" s="37">
        <v>135.0</v>
      </c>
      <c r="C153" s="38">
        <v>2.3</v>
      </c>
      <c r="D153" s="39">
        <v>62.0</v>
      </c>
      <c r="E153" s="40">
        <f t="shared" si="3"/>
        <v>2.25</v>
      </c>
      <c r="F153" s="41">
        <f t="shared" si="4"/>
        <v>60</v>
      </c>
      <c r="G153" s="42">
        <f t="shared" si="5"/>
        <v>0.0552575</v>
      </c>
      <c r="H153" s="42">
        <f t="shared" si="6"/>
        <v>0.05175</v>
      </c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ht="14.25" customHeight="1">
      <c r="A154" s="1"/>
      <c r="B154" s="37">
        <v>136.0</v>
      </c>
      <c r="C154" s="38">
        <v>2.3</v>
      </c>
      <c r="D154" s="39">
        <v>63.0</v>
      </c>
      <c r="E154" s="40">
        <f t="shared" si="3"/>
        <v>2.25</v>
      </c>
      <c r="F154" s="41">
        <f t="shared" si="4"/>
        <v>61</v>
      </c>
      <c r="G154" s="42">
        <f t="shared" si="5"/>
        <v>0.057054375</v>
      </c>
      <c r="H154" s="42">
        <f t="shared" si="6"/>
        <v>0.053489375</v>
      </c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ht="14.25" customHeight="1">
      <c r="A155" s="1"/>
      <c r="B155" s="37">
        <v>137.0</v>
      </c>
      <c r="C155" s="38">
        <v>2.3</v>
      </c>
      <c r="D155" s="39">
        <v>63.0</v>
      </c>
      <c r="E155" s="40">
        <f t="shared" si="3"/>
        <v>2.25</v>
      </c>
      <c r="F155" s="41">
        <f t="shared" si="4"/>
        <v>61</v>
      </c>
      <c r="G155" s="42">
        <f t="shared" si="5"/>
        <v>0.057054375</v>
      </c>
      <c r="H155" s="42">
        <f t="shared" si="6"/>
        <v>0.053489375</v>
      </c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ht="14.25" customHeight="1">
      <c r="A156" s="1"/>
      <c r="B156" s="37">
        <v>138.0</v>
      </c>
      <c r="C156" s="38">
        <v>2.3</v>
      </c>
      <c r="D156" s="39">
        <v>62.0</v>
      </c>
      <c r="E156" s="40">
        <f t="shared" si="3"/>
        <v>2.25</v>
      </c>
      <c r="F156" s="41">
        <f t="shared" si="4"/>
        <v>60</v>
      </c>
      <c r="G156" s="42">
        <f t="shared" si="5"/>
        <v>0.0552575</v>
      </c>
      <c r="H156" s="42">
        <f t="shared" si="6"/>
        <v>0.05175</v>
      </c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ht="14.25" customHeight="1">
      <c r="A157" s="1"/>
      <c r="B157" s="37">
        <v>139.0</v>
      </c>
      <c r="C157" s="38">
        <v>2.3</v>
      </c>
      <c r="D157" s="39">
        <v>60.0</v>
      </c>
      <c r="E157" s="40">
        <f t="shared" si="3"/>
        <v>2.25</v>
      </c>
      <c r="F157" s="41">
        <f t="shared" si="4"/>
        <v>58</v>
      </c>
      <c r="G157" s="42">
        <f t="shared" si="5"/>
        <v>0.05175</v>
      </c>
      <c r="H157" s="42">
        <f t="shared" si="6"/>
        <v>0.0483575</v>
      </c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ht="14.25" customHeight="1">
      <c r="A158" s="1"/>
      <c r="B158" s="37">
        <v>140.0</v>
      </c>
      <c r="C158" s="38">
        <v>2.3</v>
      </c>
      <c r="D158" s="39">
        <v>64.0</v>
      </c>
      <c r="E158" s="40">
        <f t="shared" si="3"/>
        <v>2.25</v>
      </c>
      <c r="F158" s="41">
        <f t="shared" si="4"/>
        <v>62</v>
      </c>
      <c r="G158" s="42">
        <f t="shared" si="5"/>
        <v>0.05888</v>
      </c>
      <c r="H158" s="42">
        <f t="shared" si="6"/>
        <v>0.0552575</v>
      </c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ht="14.25" customHeight="1">
      <c r="A159" s="1"/>
      <c r="B159" s="37">
        <v>141.0</v>
      </c>
      <c r="C159" s="38">
        <v>2.3</v>
      </c>
      <c r="D159" s="39">
        <v>63.0</v>
      </c>
      <c r="E159" s="40">
        <f t="shared" si="3"/>
        <v>2.25</v>
      </c>
      <c r="F159" s="41">
        <f t="shared" si="4"/>
        <v>61</v>
      </c>
      <c r="G159" s="42">
        <f t="shared" si="5"/>
        <v>0.057054375</v>
      </c>
      <c r="H159" s="42">
        <f t="shared" si="6"/>
        <v>0.053489375</v>
      </c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ht="14.25" customHeight="1">
      <c r="A160" s="1"/>
      <c r="B160" s="37">
        <v>142.0</v>
      </c>
      <c r="C160" s="38">
        <v>2.3</v>
      </c>
      <c r="D160" s="39">
        <v>62.0</v>
      </c>
      <c r="E160" s="40">
        <f t="shared" si="3"/>
        <v>2.25</v>
      </c>
      <c r="F160" s="41">
        <f t="shared" si="4"/>
        <v>60</v>
      </c>
      <c r="G160" s="42">
        <f t="shared" si="5"/>
        <v>0.0552575</v>
      </c>
      <c r="H160" s="42">
        <f t="shared" si="6"/>
        <v>0.05175</v>
      </c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ht="14.25" customHeight="1">
      <c r="A161" s="1"/>
      <c r="B161" s="37">
        <v>143.0</v>
      </c>
      <c r="C161" s="38">
        <v>2.3</v>
      </c>
      <c r="D161" s="39">
        <v>80.0</v>
      </c>
      <c r="E161" s="40">
        <f t="shared" si="3"/>
        <v>2.25</v>
      </c>
      <c r="F161" s="41">
        <f t="shared" si="4"/>
        <v>78</v>
      </c>
      <c r="G161" s="42">
        <f t="shared" si="5"/>
        <v>0.092</v>
      </c>
      <c r="H161" s="42">
        <f t="shared" si="6"/>
        <v>0.0874575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ht="14.25" customHeight="1">
      <c r="A162" s="1"/>
      <c r="B162" s="37">
        <v>144.0</v>
      </c>
      <c r="C162" s="38">
        <v>2.3</v>
      </c>
      <c r="D162" s="39">
        <v>60.0</v>
      </c>
      <c r="E162" s="40">
        <f t="shared" si="3"/>
        <v>2.25</v>
      </c>
      <c r="F162" s="41">
        <f t="shared" si="4"/>
        <v>58</v>
      </c>
      <c r="G162" s="42">
        <f t="shared" si="5"/>
        <v>0.05175</v>
      </c>
      <c r="H162" s="42">
        <f t="shared" si="6"/>
        <v>0.0483575</v>
      </c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ht="14.25" customHeight="1">
      <c r="A163" s="1"/>
      <c r="B163" s="37">
        <v>145.0</v>
      </c>
      <c r="C163" s="38">
        <v>2.3</v>
      </c>
      <c r="D163" s="39">
        <v>62.0</v>
      </c>
      <c r="E163" s="40">
        <f t="shared" si="3"/>
        <v>2.25</v>
      </c>
      <c r="F163" s="41">
        <f t="shared" si="4"/>
        <v>60</v>
      </c>
      <c r="G163" s="42">
        <f t="shared" si="5"/>
        <v>0.0552575</v>
      </c>
      <c r="H163" s="42">
        <f t="shared" si="6"/>
        <v>0.05175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ht="14.25" customHeight="1">
      <c r="A164" s="1"/>
      <c r="B164" s="37">
        <v>146.0</v>
      </c>
      <c r="C164" s="38">
        <v>2.3</v>
      </c>
      <c r="D164" s="39">
        <v>61.0</v>
      </c>
      <c r="E164" s="40">
        <f t="shared" si="3"/>
        <v>2.25</v>
      </c>
      <c r="F164" s="41">
        <f t="shared" si="4"/>
        <v>59</v>
      </c>
      <c r="G164" s="42">
        <f t="shared" si="5"/>
        <v>0.053489375</v>
      </c>
      <c r="H164" s="42">
        <f t="shared" si="6"/>
        <v>0.050039375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ht="14.25" customHeight="1">
      <c r="A165" s="1"/>
      <c r="B165" s="37">
        <v>147.0</v>
      </c>
      <c r="C165" s="38">
        <v>2.3</v>
      </c>
      <c r="D165" s="39">
        <v>63.0</v>
      </c>
      <c r="E165" s="40">
        <f t="shared" si="3"/>
        <v>2.25</v>
      </c>
      <c r="F165" s="41">
        <f t="shared" si="4"/>
        <v>61</v>
      </c>
      <c r="G165" s="42">
        <f t="shared" si="5"/>
        <v>0.057054375</v>
      </c>
      <c r="H165" s="42">
        <f t="shared" si="6"/>
        <v>0.053489375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ht="14.25" customHeight="1">
      <c r="A166" s="1"/>
      <c r="B166" s="37">
        <v>148.0</v>
      </c>
      <c r="C166" s="38">
        <v>2.3</v>
      </c>
      <c r="D166" s="39">
        <v>63.0</v>
      </c>
      <c r="E166" s="40">
        <f t="shared" si="3"/>
        <v>2.25</v>
      </c>
      <c r="F166" s="41">
        <f t="shared" si="4"/>
        <v>61</v>
      </c>
      <c r="G166" s="42">
        <f t="shared" si="5"/>
        <v>0.057054375</v>
      </c>
      <c r="H166" s="42">
        <f t="shared" si="6"/>
        <v>0.053489375</v>
      </c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ht="14.25" customHeight="1">
      <c r="A167" s="1"/>
      <c r="B167" s="37">
        <v>149.0</v>
      </c>
      <c r="C167" s="38">
        <v>2.3</v>
      </c>
      <c r="D167" s="39">
        <v>60.0</v>
      </c>
      <c r="E167" s="40">
        <f t="shared" si="3"/>
        <v>2.25</v>
      </c>
      <c r="F167" s="41">
        <f t="shared" si="4"/>
        <v>58</v>
      </c>
      <c r="G167" s="42">
        <f t="shared" si="5"/>
        <v>0.05175</v>
      </c>
      <c r="H167" s="42">
        <f t="shared" si="6"/>
        <v>0.0483575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ht="14.25" customHeight="1">
      <c r="A168" s="1"/>
      <c r="B168" s="37">
        <v>150.0</v>
      </c>
      <c r="C168" s="38">
        <v>2.3</v>
      </c>
      <c r="D168" s="39">
        <v>70.0</v>
      </c>
      <c r="E168" s="40">
        <f t="shared" si="3"/>
        <v>2.25</v>
      </c>
      <c r="F168" s="41">
        <f t="shared" si="4"/>
        <v>68</v>
      </c>
      <c r="G168" s="42">
        <f t="shared" si="5"/>
        <v>0.0704375</v>
      </c>
      <c r="H168" s="42">
        <f t="shared" si="6"/>
        <v>0.06647</v>
      </c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ht="14.25" customHeight="1">
      <c r="A169" s="1"/>
      <c r="B169" s="37">
        <v>151.0</v>
      </c>
      <c r="C169" s="38">
        <v>2.3</v>
      </c>
      <c r="D169" s="39">
        <v>60.0</v>
      </c>
      <c r="E169" s="40">
        <f t="shared" si="3"/>
        <v>2.25</v>
      </c>
      <c r="F169" s="41">
        <f t="shared" si="4"/>
        <v>58</v>
      </c>
      <c r="G169" s="42">
        <f t="shared" si="5"/>
        <v>0.05175</v>
      </c>
      <c r="H169" s="42">
        <f t="shared" si="6"/>
        <v>0.0483575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ht="14.25" customHeight="1">
      <c r="A170" s="1"/>
      <c r="B170" s="37">
        <v>152.0</v>
      </c>
      <c r="C170" s="38">
        <v>2.3</v>
      </c>
      <c r="D170" s="39">
        <v>67.0</v>
      </c>
      <c r="E170" s="40">
        <f t="shared" si="3"/>
        <v>2.25</v>
      </c>
      <c r="F170" s="41">
        <f t="shared" si="4"/>
        <v>65</v>
      </c>
      <c r="G170" s="42">
        <f t="shared" si="5"/>
        <v>0.064529375</v>
      </c>
      <c r="H170" s="42">
        <f t="shared" si="6"/>
        <v>0.060734375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ht="14.25" customHeight="1">
      <c r="A171" s="1"/>
      <c r="B171" s="37">
        <v>153.0</v>
      </c>
      <c r="C171" s="38">
        <v>2.3</v>
      </c>
      <c r="D171" s="39">
        <v>66.0</v>
      </c>
      <c r="E171" s="40">
        <f t="shared" si="3"/>
        <v>2.25</v>
      </c>
      <c r="F171" s="41">
        <f t="shared" si="4"/>
        <v>64</v>
      </c>
      <c r="G171" s="42">
        <f t="shared" si="5"/>
        <v>0.0626175</v>
      </c>
      <c r="H171" s="42">
        <f t="shared" si="6"/>
        <v>0.05888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ht="14.25" customHeight="1">
      <c r="A172" s="1"/>
      <c r="B172" s="37">
        <v>154.0</v>
      </c>
      <c r="C172" s="38">
        <v>2.3</v>
      </c>
      <c r="D172" s="39">
        <v>61.0</v>
      </c>
      <c r="E172" s="40">
        <f t="shared" si="3"/>
        <v>2.25</v>
      </c>
      <c r="F172" s="41">
        <f t="shared" si="4"/>
        <v>59</v>
      </c>
      <c r="G172" s="42">
        <f t="shared" si="5"/>
        <v>0.053489375</v>
      </c>
      <c r="H172" s="42">
        <f t="shared" si="6"/>
        <v>0.050039375</v>
      </c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ht="14.25" customHeight="1">
      <c r="A173" s="1"/>
      <c r="B173" s="37">
        <v>155.0</v>
      </c>
      <c r="C173" s="38">
        <v>2.3</v>
      </c>
      <c r="D173" s="39">
        <v>68.0</v>
      </c>
      <c r="E173" s="40">
        <f t="shared" si="3"/>
        <v>2.25</v>
      </c>
      <c r="F173" s="41">
        <f t="shared" si="4"/>
        <v>66</v>
      </c>
      <c r="G173" s="42">
        <f t="shared" si="5"/>
        <v>0.06647</v>
      </c>
      <c r="H173" s="42">
        <f t="shared" si="6"/>
        <v>0.0626175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ht="14.25" customHeight="1">
      <c r="A174" s="1"/>
      <c r="B174" s="37">
        <v>156.0</v>
      </c>
      <c r="C174" s="38">
        <v>2.3</v>
      </c>
      <c r="D174" s="39">
        <v>65.0</v>
      </c>
      <c r="E174" s="40">
        <f t="shared" si="3"/>
        <v>2.25</v>
      </c>
      <c r="F174" s="41">
        <f t="shared" si="4"/>
        <v>63</v>
      </c>
      <c r="G174" s="42">
        <f t="shared" si="5"/>
        <v>0.060734375</v>
      </c>
      <c r="H174" s="42">
        <f t="shared" si="6"/>
        <v>0.057054375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ht="14.25" customHeight="1">
      <c r="A175" s="1"/>
      <c r="B175" s="37">
        <v>157.0</v>
      </c>
      <c r="C175" s="38">
        <v>2.3</v>
      </c>
      <c r="D175" s="39">
        <v>62.0</v>
      </c>
      <c r="E175" s="40">
        <f t="shared" si="3"/>
        <v>2.25</v>
      </c>
      <c r="F175" s="41">
        <f t="shared" si="4"/>
        <v>60</v>
      </c>
      <c r="G175" s="42">
        <f t="shared" si="5"/>
        <v>0.0552575</v>
      </c>
      <c r="H175" s="42">
        <f t="shared" si="6"/>
        <v>0.05175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ht="14.25" customHeight="1">
      <c r="A176" s="1"/>
      <c r="B176" s="37">
        <v>158.0</v>
      </c>
      <c r="C176" s="38">
        <v>2.3</v>
      </c>
      <c r="D176" s="39">
        <v>66.0</v>
      </c>
      <c r="E176" s="40">
        <f t="shared" si="3"/>
        <v>2.25</v>
      </c>
      <c r="F176" s="41">
        <f t="shared" si="4"/>
        <v>64</v>
      </c>
      <c r="G176" s="42">
        <f t="shared" si="5"/>
        <v>0.0626175</v>
      </c>
      <c r="H176" s="42">
        <f t="shared" si="6"/>
        <v>0.05888</v>
      </c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ht="14.25" customHeight="1">
      <c r="A177" s="1"/>
      <c r="B177" s="37">
        <v>159.0</v>
      </c>
      <c r="C177" s="38">
        <v>2.3</v>
      </c>
      <c r="D177" s="39">
        <v>68.0</v>
      </c>
      <c r="E177" s="40">
        <f t="shared" si="3"/>
        <v>2.25</v>
      </c>
      <c r="F177" s="41">
        <f t="shared" si="4"/>
        <v>66</v>
      </c>
      <c r="G177" s="42">
        <f t="shared" si="5"/>
        <v>0.06647</v>
      </c>
      <c r="H177" s="42">
        <f t="shared" si="6"/>
        <v>0.0626175</v>
      </c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ht="14.25" customHeight="1">
      <c r="A178" s="1"/>
      <c r="B178" s="37">
        <v>160.0</v>
      </c>
      <c r="C178" s="38">
        <v>2.3</v>
      </c>
      <c r="D178" s="39">
        <v>62.0</v>
      </c>
      <c r="E178" s="40">
        <f t="shared" si="3"/>
        <v>2.25</v>
      </c>
      <c r="F178" s="41">
        <f t="shared" si="4"/>
        <v>60</v>
      </c>
      <c r="G178" s="42">
        <f t="shared" si="5"/>
        <v>0.0552575</v>
      </c>
      <c r="H178" s="42">
        <f t="shared" si="6"/>
        <v>0.05175</v>
      </c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ht="14.25" customHeight="1">
      <c r="A179" s="1"/>
      <c r="B179" s="37">
        <v>161.0</v>
      </c>
      <c r="C179" s="38">
        <v>2.3</v>
      </c>
      <c r="D179" s="39">
        <v>63.0</v>
      </c>
      <c r="E179" s="40">
        <f t="shared" si="3"/>
        <v>2.25</v>
      </c>
      <c r="F179" s="41">
        <f t="shared" si="4"/>
        <v>61</v>
      </c>
      <c r="G179" s="42">
        <f t="shared" si="5"/>
        <v>0.057054375</v>
      </c>
      <c r="H179" s="42">
        <f t="shared" si="6"/>
        <v>0.053489375</v>
      </c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ht="14.25" customHeight="1">
      <c r="A180" s="1"/>
      <c r="B180" s="37">
        <v>162.0</v>
      </c>
      <c r="C180" s="38">
        <v>2.3</v>
      </c>
      <c r="D180" s="39">
        <v>70.0</v>
      </c>
      <c r="E180" s="40">
        <f t="shared" si="3"/>
        <v>2.25</v>
      </c>
      <c r="F180" s="41">
        <f t="shared" si="4"/>
        <v>68</v>
      </c>
      <c r="G180" s="42">
        <f t="shared" si="5"/>
        <v>0.0704375</v>
      </c>
      <c r="H180" s="42">
        <f t="shared" si="6"/>
        <v>0.06647</v>
      </c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ht="14.25" customHeight="1">
      <c r="A181" s="1"/>
      <c r="B181" s="37">
        <v>163.0</v>
      </c>
      <c r="C181" s="38">
        <v>2.3</v>
      </c>
      <c r="D181" s="39">
        <v>62.0</v>
      </c>
      <c r="E181" s="40">
        <f t="shared" si="3"/>
        <v>2.25</v>
      </c>
      <c r="F181" s="41">
        <f t="shared" si="4"/>
        <v>60</v>
      </c>
      <c r="G181" s="42">
        <f t="shared" si="5"/>
        <v>0.0552575</v>
      </c>
      <c r="H181" s="42">
        <f t="shared" si="6"/>
        <v>0.05175</v>
      </c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ht="14.25" customHeight="1">
      <c r="A182" s="1"/>
      <c r="B182" s="37">
        <v>164.0</v>
      </c>
      <c r="C182" s="43">
        <v>2.1</v>
      </c>
      <c r="D182" s="39">
        <v>61.0</v>
      </c>
      <c r="E182" s="40">
        <f t="shared" si="3"/>
        <v>2.05</v>
      </c>
      <c r="F182" s="41">
        <f t="shared" si="4"/>
        <v>59</v>
      </c>
      <c r="G182" s="42">
        <f t="shared" si="5"/>
        <v>0.048838125</v>
      </c>
      <c r="H182" s="42">
        <f t="shared" si="6"/>
        <v>0.045688125</v>
      </c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ht="14.25" customHeight="1">
      <c r="A183" s="1"/>
      <c r="B183" s="37">
        <v>165.0</v>
      </c>
      <c r="C183" s="38">
        <v>2.3</v>
      </c>
      <c r="D183" s="39">
        <v>74.0</v>
      </c>
      <c r="E183" s="40">
        <f t="shared" si="3"/>
        <v>2.25</v>
      </c>
      <c r="F183" s="41">
        <f t="shared" si="4"/>
        <v>72</v>
      </c>
      <c r="G183" s="42">
        <f t="shared" si="5"/>
        <v>0.0787175</v>
      </c>
      <c r="H183" s="42">
        <f t="shared" si="6"/>
        <v>0.07452</v>
      </c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ht="14.25" customHeight="1">
      <c r="A184" s="1"/>
      <c r="B184" s="37">
        <v>166.0</v>
      </c>
      <c r="C184" s="38">
        <v>2.3</v>
      </c>
      <c r="D184" s="39">
        <v>71.0</v>
      </c>
      <c r="E184" s="40">
        <f t="shared" si="3"/>
        <v>2.25</v>
      </c>
      <c r="F184" s="41">
        <f t="shared" si="4"/>
        <v>69</v>
      </c>
      <c r="G184" s="42">
        <f t="shared" si="5"/>
        <v>0.072464375</v>
      </c>
      <c r="H184" s="42">
        <f t="shared" si="6"/>
        <v>0.068439375</v>
      </c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ht="14.25" customHeight="1">
      <c r="A185" s="1"/>
      <c r="B185" s="37">
        <v>167.0</v>
      </c>
      <c r="C185" s="38">
        <v>2.3</v>
      </c>
      <c r="D185" s="39">
        <v>68.0</v>
      </c>
      <c r="E185" s="40">
        <f t="shared" si="3"/>
        <v>2.25</v>
      </c>
      <c r="F185" s="41">
        <f t="shared" si="4"/>
        <v>66</v>
      </c>
      <c r="G185" s="42">
        <f t="shared" si="5"/>
        <v>0.06647</v>
      </c>
      <c r="H185" s="42">
        <f t="shared" si="6"/>
        <v>0.0626175</v>
      </c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ht="14.25" customHeight="1">
      <c r="A186" s="1"/>
      <c r="B186" s="37">
        <v>168.0</v>
      </c>
      <c r="C186" s="38">
        <v>2.3</v>
      </c>
      <c r="D186" s="39">
        <v>63.0</v>
      </c>
      <c r="E186" s="40">
        <f t="shared" si="3"/>
        <v>2.25</v>
      </c>
      <c r="F186" s="41">
        <f t="shared" si="4"/>
        <v>61</v>
      </c>
      <c r="G186" s="42">
        <f t="shared" si="5"/>
        <v>0.057054375</v>
      </c>
      <c r="H186" s="42">
        <f t="shared" si="6"/>
        <v>0.053489375</v>
      </c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ht="14.25" customHeight="1">
      <c r="A187" s="1"/>
      <c r="B187" s="37">
        <v>169.0</v>
      </c>
      <c r="C187" s="38">
        <v>2.3</v>
      </c>
      <c r="D187" s="39">
        <v>65.0</v>
      </c>
      <c r="E187" s="40">
        <f t="shared" si="3"/>
        <v>2.25</v>
      </c>
      <c r="F187" s="41">
        <f t="shared" si="4"/>
        <v>63</v>
      </c>
      <c r="G187" s="42">
        <f t="shared" si="5"/>
        <v>0.060734375</v>
      </c>
      <c r="H187" s="42">
        <f t="shared" si="6"/>
        <v>0.057054375</v>
      </c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ht="14.25" customHeight="1">
      <c r="A188" s="1"/>
      <c r="B188" s="37">
        <v>170.0</v>
      </c>
      <c r="C188" s="38">
        <v>2.3</v>
      </c>
      <c r="D188" s="39">
        <v>69.0</v>
      </c>
      <c r="E188" s="40">
        <f t="shared" si="3"/>
        <v>2.25</v>
      </c>
      <c r="F188" s="41">
        <f t="shared" si="4"/>
        <v>67</v>
      </c>
      <c r="G188" s="42">
        <f t="shared" si="5"/>
        <v>0.068439375</v>
      </c>
      <c r="H188" s="42">
        <f t="shared" si="6"/>
        <v>0.064529375</v>
      </c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ht="14.25" customHeight="1">
      <c r="A189" s="1"/>
      <c r="B189" s="37">
        <v>171.0</v>
      </c>
      <c r="C189" s="38">
        <v>2.3</v>
      </c>
      <c r="D189" s="39">
        <v>73.0</v>
      </c>
      <c r="E189" s="40">
        <f t="shared" si="3"/>
        <v>2.25</v>
      </c>
      <c r="F189" s="41">
        <f t="shared" si="4"/>
        <v>71</v>
      </c>
      <c r="G189" s="42">
        <f t="shared" si="5"/>
        <v>0.076604375</v>
      </c>
      <c r="H189" s="42">
        <f t="shared" si="6"/>
        <v>0.072464375</v>
      </c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ht="14.25" customHeight="1">
      <c r="A190" s="1"/>
      <c r="B190" s="37">
        <v>172.0</v>
      </c>
      <c r="C190" s="38">
        <v>2.3</v>
      </c>
      <c r="D190" s="39">
        <v>79.0</v>
      </c>
      <c r="E190" s="40">
        <f t="shared" si="3"/>
        <v>2.25</v>
      </c>
      <c r="F190" s="41">
        <f t="shared" si="4"/>
        <v>77</v>
      </c>
      <c r="G190" s="42">
        <f t="shared" si="5"/>
        <v>0.089714375</v>
      </c>
      <c r="H190" s="42">
        <f t="shared" si="6"/>
        <v>0.085229375</v>
      </c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ht="14.25" customHeight="1">
      <c r="A191" s="1"/>
      <c r="B191" s="37">
        <v>173.0</v>
      </c>
      <c r="C191" s="38">
        <v>2.3</v>
      </c>
      <c r="D191" s="39">
        <v>72.0</v>
      </c>
      <c r="E191" s="40">
        <f t="shared" si="3"/>
        <v>2.25</v>
      </c>
      <c r="F191" s="41">
        <f t="shared" si="4"/>
        <v>70</v>
      </c>
      <c r="G191" s="42">
        <f t="shared" si="5"/>
        <v>0.07452</v>
      </c>
      <c r="H191" s="42">
        <f t="shared" si="6"/>
        <v>0.0704375</v>
      </c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ht="14.25" customHeight="1">
      <c r="A192" s="1"/>
      <c r="B192" s="37">
        <v>174.0</v>
      </c>
      <c r="C192" s="38">
        <v>2.3</v>
      </c>
      <c r="D192" s="39">
        <v>60.0</v>
      </c>
      <c r="E192" s="40">
        <f t="shared" si="3"/>
        <v>2.25</v>
      </c>
      <c r="F192" s="41">
        <f t="shared" si="4"/>
        <v>58</v>
      </c>
      <c r="G192" s="42">
        <f t="shared" si="5"/>
        <v>0.05175</v>
      </c>
      <c r="H192" s="42">
        <f t="shared" si="6"/>
        <v>0.0483575</v>
      </c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ht="14.25" customHeight="1">
      <c r="A193" s="1"/>
      <c r="B193" s="37">
        <v>175.0</v>
      </c>
      <c r="C193" s="38">
        <v>2.3</v>
      </c>
      <c r="D193" s="39">
        <v>67.0</v>
      </c>
      <c r="E193" s="40">
        <f t="shared" si="3"/>
        <v>2.25</v>
      </c>
      <c r="F193" s="41">
        <f t="shared" si="4"/>
        <v>65</v>
      </c>
      <c r="G193" s="42">
        <f t="shared" si="5"/>
        <v>0.064529375</v>
      </c>
      <c r="H193" s="42">
        <f t="shared" si="6"/>
        <v>0.060734375</v>
      </c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ht="14.25" customHeight="1">
      <c r="A194" s="1"/>
      <c r="B194" s="37">
        <v>176.0</v>
      </c>
      <c r="C194" s="38">
        <v>2.3</v>
      </c>
      <c r="D194" s="39">
        <v>68.0</v>
      </c>
      <c r="E194" s="40">
        <f t="shared" si="3"/>
        <v>2.25</v>
      </c>
      <c r="F194" s="41">
        <f t="shared" si="4"/>
        <v>66</v>
      </c>
      <c r="G194" s="42">
        <f t="shared" si="5"/>
        <v>0.06647</v>
      </c>
      <c r="H194" s="42">
        <f t="shared" si="6"/>
        <v>0.0626175</v>
      </c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ht="14.25" customHeight="1">
      <c r="A195" s="1"/>
      <c r="B195" s="37">
        <v>177.0</v>
      </c>
      <c r="C195" s="38">
        <v>2.3</v>
      </c>
      <c r="D195" s="39">
        <v>70.0</v>
      </c>
      <c r="E195" s="40">
        <f t="shared" si="3"/>
        <v>2.25</v>
      </c>
      <c r="F195" s="41">
        <f t="shared" si="4"/>
        <v>68</v>
      </c>
      <c r="G195" s="42">
        <f t="shared" si="5"/>
        <v>0.0704375</v>
      </c>
      <c r="H195" s="42">
        <f t="shared" si="6"/>
        <v>0.06647</v>
      </c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ht="14.25" customHeight="1">
      <c r="A196" s="1"/>
      <c r="B196" s="37">
        <v>178.0</v>
      </c>
      <c r="C196" s="38">
        <v>2.3</v>
      </c>
      <c r="D196" s="39">
        <v>69.0</v>
      </c>
      <c r="E196" s="40">
        <f t="shared" si="3"/>
        <v>2.25</v>
      </c>
      <c r="F196" s="41">
        <f t="shared" si="4"/>
        <v>67</v>
      </c>
      <c r="G196" s="42">
        <f t="shared" si="5"/>
        <v>0.068439375</v>
      </c>
      <c r="H196" s="42">
        <f t="shared" si="6"/>
        <v>0.064529375</v>
      </c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ht="14.25" customHeight="1">
      <c r="A197" s="1"/>
      <c r="B197" s="37">
        <v>179.0</v>
      </c>
      <c r="C197" s="38">
        <v>2.3</v>
      </c>
      <c r="D197" s="39">
        <v>73.0</v>
      </c>
      <c r="E197" s="40">
        <f t="shared" si="3"/>
        <v>2.25</v>
      </c>
      <c r="F197" s="41">
        <f t="shared" si="4"/>
        <v>71</v>
      </c>
      <c r="G197" s="42">
        <f t="shared" si="5"/>
        <v>0.076604375</v>
      </c>
      <c r="H197" s="42">
        <f t="shared" si="6"/>
        <v>0.072464375</v>
      </c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ht="14.25" customHeight="1">
      <c r="A198" s="1"/>
      <c r="B198" s="37">
        <v>180.0</v>
      </c>
      <c r="C198" s="38">
        <v>2.3</v>
      </c>
      <c r="D198" s="39">
        <v>72.0</v>
      </c>
      <c r="E198" s="40">
        <f t="shared" si="3"/>
        <v>2.25</v>
      </c>
      <c r="F198" s="41">
        <f t="shared" si="4"/>
        <v>70</v>
      </c>
      <c r="G198" s="42">
        <f t="shared" si="5"/>
        <v>0.07452</v>
      </c>
      <c r="H198" s="42">
        <f t="shared" si="6"/>
        <v>0.0704375</v>
      </c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ht="14.25" customHeight="1">
      <c r="A199" s="1"/>
      <c r="B199" s="37">
        <v>181.0</v>
      </c>
      <c r="C199" s="38">
        <v>2.3</v>
      </c>
      <c r="D199" s="39">
        <v>73.0</v>
      </c>
      <c r="E199" s="40">
        <f t="shared" si="3"/>
        <v>2.25</v>
      </c>
      <c r="F199" s="41">
        <f t="shared" si="4"/>
        <v>71</v>
      </c>
      <c r="G199" s="42">
        <f t="shared" si="5"/>
        <v>0.076604375</v>
      </c>
      <c r="H199" s="42">
        <f t="shared" si="6"/>
        <v>0.072464375</v>
      </c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ht="14.25" customHeight="1">
      <c r="A200" s="1"/>
      <c r="B200" s="37">
        <v>182.0</v>
      </c>
      <c r="C200" s="43">
        <v>1.85</v>
      </c>
      <c r="D200" s="39">
        <v>77.0</v>
      </c>
      <c r="E200" s="40">
        <f t="shared" si="3"/>
        <v>1.8</v>
      </c>
      <c r="F200" s="41">
        <f t="shared" si="4"/>
        <v>75</v>
      </c>
      <c r="G200" s="42">
        <f t="shared" si="5"/>
        <v>0.0685540625</v>
      </c>
      <c r="H200" s="42">
        <f t="shared" si="6"/>
        <v>0.0650390625</v>
      </c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ht="14.25" customHeight="1">
      <c r="A201" s="1"/>
      <c r="B201" s="37">
        <v>183.0</v>
      </c>
      <c r="C201" s="38">
        <v>2.3</v>
      </c>
      <c r="D201" s="39">
        <v>72.0</v>
      </c>
      <c r="E201" s="40">
        <f t="shared" si="3"/>
        <v>2.25</v>
      </c>
      <c r="F201" s="41">
        <f t="shared" si="4"/>
        <v>70</v>
      </c>
      <c r="G201" s="42">
        <f t="shared" si="5"/>
        <v>0.07452</v>
      </c>
      <c r="H201" s="42">
        <f t="shared" si="6"/>
        <v>0.0704375</v>
      </c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ht="14.25" customHeight="1">
      <c r="A202" s="1"/>
      <c r="B202" s="37">
        <v>184.0</v>
      </c>
      <c r="C202" s="38">
        <v>2.3</v>
      </c>
      <c r="D202" s="39">
        <v>78.0</v>
      </c>
      <c r="E202" s="40">
        <f t="shared" si="3"/>
        <v>2.25</v>
      </c>
      <c r="F202" s="41">
        <f t="shared" si="4"/>
        <v>76</v>
      </c>
      <c r="G202" s="42">
        <f t="shared" si="5"/>
        <v>0.0874575</v>
      </c>
      <c r="H202" s="42">
        <f t="shared" si="6"/>
        <v>0.08303</v>
      </c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ht="14.25" customHeight="1">
      <c r="A203" s="1"/>
      <c r="B203" s="37">
        <v>185.0</v>
      </c>
      <c r="C203" s="38">
        <v>2.3</v>
      </c>
      <c r="D203" s="39">
        <v>69.0</v>
      </c>
      <c r="E203" s="40">
        <f t="shared" si="3"/>
        <v>2.25</v>
      </c>
      <c r="F203" s="41">
        <f t="shared" si="4"/>
        <v>67</v>
      </c>
      <c r="G203" s="42">
        <f t="shared" si="5"/>
        <v>0.068439375</v>
      </c>
      <c r="H203" s="42">
        <f t="shared" si="6"/>
        <v>0.064529375</v>
      </c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ht="14.25" customHeight="1">
      <c r="A204" s="1"/>
      <c r="B204" s="37">
        <v>186.0</v>
      </c>
      <c r="C204" s="38">
        <v>2.3</v>
      </c>
      <c r="D204" s="39">
        <v>65.0</v>
      </c>
      <c r="E204" s="40">
        <f t="shared" si="3"/>
        <v>2.25</v>
      </c>
      <c r="F204" s="41">
        <f t="shared" si="4"/>
        <v>63</v>
      </c>
      <c r="G204" s="42">
        <f t="shared" si="5"/>
        <v>0.060734375</v>
      </c>
      <c r="H204" s="42">
        <f t="shared" si="6"/>
        <v>0.057054375</v>
      </c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ht="14.25" customHeight="1">
      <c r="A205" s="1"/>
      <c r="B205" s="37">
        <v>187.0</v>
      </c>
      <c r="C205" s="38">
        <v>2.3</v>
      </c>
      <c r="D205" s="39">
        <v>62.0</v>
      </c>
      <c r="E205" s="40">
        <f t="shared" si="3"/>
        <v>2.25</v>
      </c>
      <c r="F205" s="41">
        <f t="shared" si="4"/>
        <v>60</v>
      </c>
      <c r="G205" s="42">
        <f t="shared" si="5"/>
        <v>0.0552575</v>
      </c>
      <c r="H205" s="42">
        <f t="shared" si="6"/>
        <v>0.05175</v>
      </c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ht="14.25" customHeight="1">
      <c r="A206" s="1"/>
      <c r="B206" s="37">
        <v>188.0</v>
      </c>
      <c r="C206" s="38">
        <v>2.3</v>
      </c>
      <c r="D206" s="39">
        <v>68.0</v>
      </c>
      <c r="E206" s="40">
        <f t="shared" si="3"/>
        <v>2.25</v>
      </c>
      <c r="F206" s="41">
        <f t="shared" si="4"/>
        <v>66</v>
      </c>
      <c r="G206" s="42">
        <f t="shared" si="5"/>
        <v>0.06647</v>
      </c>
      <c r="H206" s="42">
        <f t="shared" si="6"/>
        <v>0.0626175</v>
      </c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ht="14.25" customHeight="1">
      <c r="A207" s="1"/>
      <c r="B207" s="37">
        <v>189.0</v>
      </c>
      <c r="C207" s="38">
        <v>2.3</v>
      </c>
      <c r="D207" s="39">
        <v>60.0</v>
      </c>
      <c r="E207" s="40">
        <f t="shared" si="3"/>
        <v>2.25</v>
      </c>
      <c r="F207" s="41">
        <f t="shared" si="4"/>
        <v>58</v>
      </c>
      <c r="G207" s="42">
        <f t="shared" si="5"/>
        <v>0.05175</v>
      </c>
      <c r="H207" s="42">
        <f t="shared" si="6"/>
        <v>0.0483575</v>
      </c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ht="14.25" customHeight="1">
      <c r="A208" s="1"/>
      <c r="B208" s="37">
        <v>190.0</v>
      </c>
      <c r="C208" s="43">
        <v>2.2</v>
      </c>
      <c r="D208" s="39">
        <v>62.0</v>
      </c>
      <c r="E208" s="40">
        <f t="shared" si="3"/>
        <v>2.15</v>
      </c>
      <c r="F208" s="41">
        <f t="shared" si="4"/>
        <v>60</v>
      </c>
      <c r="G208" s="42">
        <f t="shared" si="5"/>
        <v>0.052855</v>
      </c>
      <c r="H208" s="42">
        <f t="shared" si="6"/>
        <v>0.0495</v>
      </c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ht="14.25" customHeight="1">
      <c r="A209" s="1"/>
      <c r="B209" s="37">
        <v>191.0</v>
      </c>
      <c r="C209" s="38">
        <v>2.3</v>
      </c>
      <c r="D209" s="39">
        <v>72.0</v>
      </c>
      <c r="E209" s="40">
        <f t="shared" si="3"/>
        <v>2.25</v>
      </c>
      <c r="F209" s="41">
        <f t="shared" si="4"/>
        <v>70</v>
      </c>
      <c r="G209" s="42">
        <f t="shared" si="5"/>
        <v>0.07452</v>
      </c>
      <c r="H209" s="42">
        <f t="shared" si="6"/>
        <v>0.0704375</v>
      </c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ht="14.25" customHeight="1">
      <c r="A210" s="1"/>
      <c r="B210" s="37">
        <v>192.0</v>
      </c>
      <c r="C210" s="38">
        <v>2.3</v>
      </c>
      <c r="D210" s="39">
        <v>81.0</v>
      </c>
      <c r="E210" s="40">
        <f t="shared" si="3"/>
        <v>2.25</v>
      </c>
      <c r="F210" s="41">
        <f t="shared" si="4"/>
        <v>79</v>
      </c>
      <c r="G210" s="42">
        <f t="shared" si="5"/>
        <v>0.094314375</v>
      </c>
      <c r="H210" s="42">
        <f t="shared" si="6"/>
        <v>0.089714375</v>
      </c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ht="14.25" customHeight="1">
      <c r="A211" s="1"/>
      <c r="B211" s="37">
        <v>193.0</v>
      </c>
      <c r="C211" s="38">
        <v>2.3</v>
      </c>
      <c r="D211" s="39">
        <v>81.0</v>
      </c>
      <c r="E211" s="40">
        <f t="shared" si="3"/>
        <v>2.25</v>
      </c>
      <c r="F211" s="41">
        <f t="shared" si="4"/>
        <v>79</v>
      </c>
      <c r="G211" s="42">
        <f t="shared" si="5"/>
        <v>0.094314375</v>
      </c>
      <c r="H211" s="42">
        <f t="shared" si="6"/>
        <v>0.089714375</v>
      </c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ht="14.25" customHeight="1">
      <c r="A212" s="1"/>
      <c r="B212" s="37">
        <v>194.0</v>
      </c>
      <c r="C212" s="38">
        <v>2.3</v>
      </c>
      <c r="D212" s="39">
        <v>61.0</v>
      </c>
      <c r="E212" s="40">
        <f t="shared" si="3"/>
        <v>2.25</v>
      </c>
      <c r="F212" s="41">
        <f t="shared" si="4"/>
        <v>59</v>
      </c>
      <c r="G212" s="42">
        <f t="shared" si="5"/>
        <v>0.053489375</v>
      </c>
      <c r="H212" s="42">
        <f t="shared" si="6"/>
        <v>0.050039375</v>
      </c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ht="14.25" customHeight="1">
      <c r="A213" s="1"/>
      <c r="B213" s="37">
        <v>195.0</v>
      </c>
      <c r="C213" s="38">
        <v>2.3</v>
      </c>
      <c r="D213" s="39">
        <v>81.0</v>
      </c>
      <c r="E213" s="40">
        <f t="shared" si="3"/>
        <v>2.25</v>
      </c>
      <c r="F213" s="41">
        <f t="shared" si="4"/>
        <v>79</v>
      </c>
      <c r="G213" s="42">
        <f t="shared" si="5"/>
        <v>0.094314375</v>
      </c>
      <c r="H213" s="42">
        <f t="shared" si="6"/>
        <v>0.089714375</v>
      </c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ht="14.25" customHeight="1">
      <c r="A214" s="1"/>
      <c r="B214" s="37">
        <v>196.0</v>
      </c>
      <c r="C214" s="38">
        <v>2.3</v>
      </c>
      <c r="D214" s="39">
        <v>71.0</v>
      </c>
      <c r="E214" s="40">
        <f t="shared" si="3"/>
        <v>2.25</v>
      </c>
      <c r="F214" s="41">
        <f t="shared" si="4"/>
        <v>69</v>
      </c>
      <c r="G214" s="42">
        <f t="shared" si="5"/>
        <v>0.072464375</v>
      </c>
      <c r="H214" s="42">
        <f t="shared" si="6"/>
        <v>0.068439375</v>
      </c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ht="14.25" customHeight="1">
      <c r="A215" s="1"/>
      <c r="B215" s="37">
        <v>197.0</v>
      </c>
      <c r="C215" s="38">
        <v>2.3</v>
      </c>
      <c r="D215" s="39">
        <v>61.0</v>
      </c>
      <c r="E215" s="40">
        <f t="shared" si="3"/>
        <v>2.25</v>
      </c>
      <c r="F215" s="41">
        <f t="shared" si="4"/>
        <v>59</v>
      </c>
      <c r="G215" s="42">
        <f t="shared" si="5"/>
        <v>0.053489375</v>
      </c>
      <c r="H215" s="42">
        <f t="shared" si="6"/>
        <v>0.050039375</v>
      </c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ht="14.25" customHeight="1">
      <c r="A216" s="1"/>
      <c r="B216" s="37">
        <v>198.0</v>
      </c>
      <c r="C216" s="38">
        <v>2.3</v>
      </c>
      <c r="D216" s="39">
        <v>60.0</v>
      </c>
      <c r="E216" s="40">
        <f t="shared" si="3"/>
        <v>2.25</v>
      </c>
      <c r="F216" s="41">
        <f t="shared" si="4"/>
        <v>58</v>
      </c>
      <c r="G216" s="42">
        <f t="shared" si="5"/>
        <v>0.05175</v>
      </c>
      <c r="H216" s="42">
        <f t="shared" si="6"/>
        <v>0.0483575</v>
      </c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ht="14.25" customHeight="1">
      <c r="A217" s="1"/>
      <c r="B217" s="37">
        <v>199.0</v>
      </c>
      <c r="C217" s="38">
        <v>2.3</v>
      </c>
      <c r="D217" s="39">
        <v>67.0</v>
      </c>
      <c r="E217" s="40">
        <f t="shared" si="3"/>
        <v>2.25</v>
      </c>
      <c r="F217" s="41">
        <f t="shared" si="4"/>
        <v>65</v>
      </c>
      <c r="G217" s="42">
        <f t="shared" si="5"/>
        <v>0.064529375</v>
      </c>
      <c r="H217" s="42">
        <f t="shared" si="6"/>
        <v>0.060734375</v>
      </c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ht="14.25" customHeight="1">
      <c r="A218" s="1"/>
      <c r="B218" s="37">
        <v>200.0</v>
      </c>
      <c r="C218" s="38">
        <v>2.3</v>
      </c>
      <c r="D218" s="39">
        <v>68.0</v>
      </c>
      <c r="E218" s="40">
        <f t="shared" si="3"/>
        <v>2.25</v>
      </c>
      <c r="F218" s="41">
        <f t="shared" si="4"/>
        <v>66</v>
      </c>
      <c r="G218" s="42">
        <f t="shared" si="5"/>
        <v>0.06647</v>
      </c>
      <c r="H218" s="42">
        <f t="shared" si="6"/>
        <v>0.0626175</v>
      </c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ht="14.25" customHeight="1">
      <c r="A219" s="1"/>
      <c r="B219" s="37">
        <v>201.0</v>
      </c>
      <c r="C219" s="38">
        <v>2.3</v>
      </c>
      <c r="D219" s="39">
        <v>60.0</v>
      </c>
      <c r="E219" s="40">
        <f t="shared" si="3"/>
        <v>2.25</v>
      </c>
      <c r="F219" s="41">
        <f t="shared" si="4"/>
        <v>58</v>
      </c>
      <c r="G219" s="42">
        <f t="shared" si="5"/>
        <v>0.05175</v>
      </c>
      <c r="H219" s="42">
        <f t="shared" si="6"/>
        <v>0.0483575</v>
      </c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ht="14.25" customHeight="1">
      <c r="A220" s="1"/>
      <c r="B220" s="37">
        <v>202.0</v>
      </c>
      <c r="C220" s="38">
        <v>2.3</v>
      </c>
      <c r="D220" s="39">
        <v>60.0</v>
      </c>
      <c r="E220" s="40">
        <f t="shared" si="3"/>
        <v>2.25</v>
      </c>
      <c r="F220" s="41">
        <f t="shared" si="4"/>
        <v>58</v>
      </c>
      <c r="G220" s="42">
        <f t="shared" si="5"/>
        <v>0.05175</v>
      </c>
      <c r="H220" s="42">
        <f t="shared" si="6"/>
        <v>0.0483575</v>
      </c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ht="14.25" customHeight="1">
      <c r="A221" s="1"/>
      <c r="B221" s="37">
        <v>203.0</v>
      </c>
      <c r="C221" s="43">
        <v>2.2</v>
      </c>
      <c r="D221" s="39">
        <v>62.0</v>
      </c>
      <c r="E221" s="40">
        <f t="shared" si="3"/>
        <v>2.15</v>
      </c>
      <c r="F221" s="41">
        <f t="shared" si="4"/>
        <v>60</v>
      </c>
      <c r="G221" s="42">
        <f t="shared" si="5"/>
        <v>0.052855</v>
      </c>
      <c r="H221" s="42">
        <f t="shared" si="6"/>
        <v>0.0495</v>
      </c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ht="14.25" customHeight="1">
      <c r="A222" s="1"/>
      <c r="B222" s="37">
        <v>204.0</v>
      </c>
      <c r="C222" s="38">
        <v>2.3</v>
      </c>
      <c r="D222" s="39">
        <v>64.0</v>
      </c>
      <c r="E222" s="40">
        <f t="shared" si="3"/>
        <v>2.25</v>
      </c>
      <c r="F222" s="41">
        <f t="shared" si="4"/>
        <v>62</v>
      </c>
      <c r="G222" s="42">
        <f t="shared" si="5"/>
        <v>0.05888</v>
      </c>
      <c r="H222" s="42">
        <f t="shared" si="6"/>
        <v>0.0552575</v>
      </c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ht="14.25" customHeight="1">
      <c r="A223" s="1"/>
      <c r="B223" s="37">
        <v>205.0</v>
      </c>
      <c r="C223" s="38">
        <v>2.3</v>
      </c>
      <c r="D223" s="39">
        <v>60.0</v>
      </c>
      <c r="E223" s="40">
        <f t="shared" si="3"/>
        <v>2.25</v>
      </c>
      <c r="F223" s="41">
        <f t="shared" si="4"/>
        <v>58</v>
      </c>
      <c r="G223" s="42">
        <f t="shared" si="5"/>
        <v>0.05175</v>
      </c>
      <c r="H223" s="42">
        <f t="shared" si="6"/>
        <v>0.0483575</v>
      </c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ht="14.25" customHeight="1">
      <c r="A224" s="1"/>
      <c r="B224" s="37">
        <v>206.0</v>
      </c>
      <c r="C224" s="38">
        <v>2.3</v>
      </c>
      <c r="D224" s="39">
        <v>60.0</v>
      </c>
      <c r="E224" s="40">
        <f t="shared" si="3"/>
        <v>2.25</v>
      </c>
      <c r="F224" s="41">
        <f t="shared" si="4"/>
        <v>58</v>
      </c>
      <c r="G224" s="42">
        <f t="shared" si="5"/>
        <v>0.05175</v>
      </c>
      <c r="H224" s="42">
        <f t="shared" si="6"/>
        <v>0.0483575</v>
      </c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ht="14.25" customHeight="1">
      <c r="A225" s="1"/>
      <c r="B225" s="37">
        <v>207.0</v>
      </c>
      <c r="C225" s="38">
        <v>2.3</v>
      </c>
      <c r="D225" s="39">
        <v>71.0</v>
      </c>
      <c r="E225" s="40">
        <f t="shared" si="3"/>
        <v>2.25</v>
      </c>
      <c r="F225" s="41">
        <f t="shared" si="4"/>
        <v>69</v>
      </c>
      <c r="G225" s="42">
        <f t="shared" si="5"/>
        <v>0.072464375</v>
      </c>
      <c r="H225" s="42">
        <f t="shared" si="6"/>
        <v>0.068439375</v>
      </c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ht="14.25" customHeight="1">
      <c r="A226" s="1"/>
      <c r="B226" s="37">
        <v>208.0</v>
      </c>
      <c r="C226" s="38">
        <v>2.3</v>
      </c>
      <c r="D226" s="39">
        <v>64.0</v>
      </c>
      <c r="E226" s="40">
        <f t="shared" si="3"/>
        <v>2.25</v>
      </c>
      <c r="F226" s="41">
        <f t="shared" si="4"/>
        <v>62</v>
      </c>
      <c r="G226" s="42">
        <f t="shared" si="5"/>
        <v>0.05888</v>
      </c>
      <c r="H226" s="42">
        <f t="shared" si="6"/>
        <v>0.0552575</v>
      </c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ht="14.25" customHeight="1">
      <c r="A227" s="1"/>
      <c r="B227" s="37">
        <v>209.0</v>
      </c>
      <c r="C227" s="38">
        <v>2.3</v>
      </c>
      <c r="D227" s="39">
        <v>66.0</v>
      </c>
      <c r="E227" s="40">
        <f t="shared" si="3"/>
        <v>2.25</v>
      </c>
      <c r="F227" s="41">
        <f t="shared" si="4"/>
        <v>64</v>
      </c>
      <c r="G227" s="42">
        <f t="shared" si="5"/>
        <v>0.0626175</v>
      </c>
      <c r="H227" s="42">
        <f t="shared" si="6"/>
        <v>0.05888</v>
      </c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ht="14.25" customHeight="1">
      <c r="A228" s="1"/>
      <c r="B228" s="37">
        <v>210.0</v>
      </c>
      <c r="C228" s="38">
        <v>2.3</v>
      </c>
      <c r="D228" s="39">
        <v>66.0</v>
      </c>
      <c r="E228" s="40">
        <f t="shared" si="3"/>
        <v>2.25</v>
      </c>
      <c r="F228" s="41">
        <f t="shared" si="4"/>
        <v>64</v>
      </c>
      <c r="G228" s="42">
        <f t="shared" si="5"/>
        <v>0.0626175</v>
      </c>
      <c r="H228" s="42">
        <f t="shared" si="6"/>
        <v>0.05888</v>
      </c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ht="14.25" customHeight="1">
      <c r="A229" s="1"/>
      <c r="B229" s="37">
        <v>211.0</v>
      </c>
      <c r="C229" s="38">
        <v>2.3</v>
      </c>
      <c r="D229" s="39">
        <v>73.0</v>
      </c>
      <c r="E229" s="40">
        <f t="shared" si="3"/>
        <v>2.25</v>
      </c>
      <c r="F229" s="41">
        <f t="shared" si="4"/>
        <v>71</v>
      </c>
      <c r="G229" s="42">
        <f t="shared" si="5"/>
        <v>0.076604375</v>
      </c>
      <c r="H229" s="42">
        <f t="shared" si="6"/>
        <v>0.072464375</v>
      </c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ht="14.25" customHeight="1">
      <c r="A230" s="1"/>
      <c r="B230" s="37">
        <v>212.0</v>
      </c>
      <c r="C230" s="38">
        <v>2.3</v>
      </c>
      <c r="D230" s="39">
        <v>67.0</v>
      </c>
      <c r="E230" s="40">
        <f t="shared" si="3"/>
        <v>2.25</v>
      </c>
      <c r="F230" s="41">
        <f t="shared" si="4"/>
        <v>65</v>
      </c>
      <c r="G230" s="42">
        <f t="shared" si="5"/>
        <v>0.064529375</v>
      </c>
      <c r="H230" s="42">
        <f t="shared" si="6"/>
        <v>0.060734375</v>
      </c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ht="14.25" customHeight="1">
      <c r="A231" s="1"/>
      <c r="B231" s="37">
        <v>213.0</v>
      </c>
      <c r="C231" s="38">
        <v>2.3</v>
      </c>
      <c r="D231" s="39">
        <v>72.0</v>
      </c>
      <c r="E231" s="40">
        <f t="shared" si="3"/>
        <v>2.25</v>
      </c>
      <c r="F231" s="41">
        <f t="shared" si="4"/>
        <v>70</v>
      </c>
      <c r="G231" s="42">
        <f t="shared" si="5"/>
        <v>0.07452</v>
      </c>
      <c r="H231" s="42">
        <f t="shared" si="6"/>
        <v>0.0704375</v>
      </c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ht="14.25" customHeight="1">
      <c r="A232" s="1"/>
      <c r="B232" s="37">
        <v>214.0</v>
      </c>
      <c r="C232" s="38">
        <v>2.3</v>
      </c>
      <c r="D232" s="39">
        <v>65.0</v>
      </c>
      <c r="E232" s="40">
        <f t="shared" si="3"/>
        <v>2.25</v>
      </c>
      <c r="F232" s="41">
        <f t="shared" si="4"/>
        <v>63</v>
      </c>
      <c r="G232" s="42">
        <f t="shared" si="5"/>
        <v>0.060734375</v>
      </c>
      <c r="H232" s="42">
        <f t="shared" si="6"/>
        <v>0.057054375</v>
      </c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ht="14.25" customHeight="1">
      <c r="A233" s="1"/>
      <c r="B233" s="37">
        <v>215.0</v>
      </c>
      <c r="C233" s="38">
        <v>2.3</v>
      </c>
      <c r="D233" s="39">
        <v>80.0</v>
      </c>
      <c r="E233" s="40">
        <f t="shared" si="3"/>
        <v>2.25</v>
      </c>
      <c r="F233" s="41">
        <f t="shared" si="4"/>
        <v>78</v>
      </c>
      <c r="G233" s="42">
        <f t="shared" si="5"/>
        <v>0.092</v>
      </c>
      <c r="H233" s="42">
        <f t="shared" si="6"/>
        <v>0.0874575</v>
      </c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ht="14.25" customHeight="1">
      <c r="A234" s="1"/>
      <c r="B234" s="37">
        <v>216.0</v>
      </c>
      <c r="C234" s="38">
        <v>2.3</v>
      </c>
      <c r="D234" s="39">
        <v>69.0</v>
      </c>
      <c r="E234" s="40">
        <f t="shared" si="3"/>
        <v>2.25</v>
      </c>
      <c r="F234" s="41">
        <f t="shared" si="4"/>
        <v>67</v>
      </c>
      <c r="G234" s="42">
        <f t="shared" si="5"/>
        <v>0.068439375</v>
      </c>
      <c r="H234" s="42">
        <f t="shared" si="6"/>
        <v>0.064529375</v>
      </c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ht="14.25" customHeight="1">
      <c r="A235" s="1"/>
      <c r="B235" s="37">
        <v>217.0</v>
      </c>
      <c r="C235" s="38">
        <v>2.3</v>
      </c>
      <c r="D235" s="39">
        <v>79.0</v>
      </c>
      <c r="E235" s="40">
        <f t="shared" si="3"/>
        <v>2.25</v>
      </c>
      <c r="F235" s="41">
        <f t="shared" si="4"/>
        <v>77</v>
      </c>
      <c r="G235" s="42">
        <f t="shared" si="5"/>
        <v>0.089714375</v>
      </c>
      <c r="H235" s="42">
        <f t="shared" si="6"/>
        <v>0.085229375</v>
      </c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ht="14.25" customHeight="1">
      <c r="A236" s="1"/>
      <c r="B236" s="37">
        <v>218.0</v>
      </c>
      <c r="C236" s="38">
        <v>2.3</v>
      </c>
      <c r="D236" s="39">
        <v>63.0</v>
      </c>
      <c r="E236" s="40">
        <f t="shared" si="3"/>
        <v>2.25</v>
      </c>
      <c r="F236" s="41">
        <f t="shared" si="4"/>
        <v>61</v>
      </c>
      <c r="G236" s="42">
        <f t="shared" si="5"/>
        <v>0.057054375</v>
      </c>
      <c r="H236" s="42">
        <f t="shared" si="6"/>
        <v>0.053489375</v>
      </c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ht="14.25" customHeight="1">
      <c r="A237" s="1"/>
      <c r="B237" s="37">
        <v>219.0</v>
      </c>
      <c r="C237" s="38">
        <v>2.3</v>
      </c>
      <c r="D237" s="39">
        <v>65.0</v>
      </c>
      <c r="E237" s="40">
        <f t="shared" si="3"/>
        <v>2.25</v>
      </c>
      <c r="F237" s="41">
        <f t="shared" si="4"/>
        <v>63</v>
      </c>
      <c r="G237" s="42">
        <f t="shared" si="5"/>
        <v>0.060734375</v>
      </c>
      <c r="H237" s="42">
        <f t="shared" si="6"/>
        <v>0.057054375</v>
      </c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ht="14.25" customHeight="1">
      <c r="A238" s="1"/>
      <c r="B238" s="37">
        <v>220.0</v>
      </c>
      <c r="C238" s="38">
        <v>2.3</v>
      </c>
      <c r="D238" s="39">
        <v>74.0</v>
      </c>
      <c r="E238" s="40">
        <f t="shared" si="3"/>
        <v>2.25</v>
      </c>
      <c r="F238" s="41">
        <f t="shared" si="4"/>
        <v>72</v>
      </c>
      <c r="G238" s="42">
        <f t="shared" si="5"/>
        <v>0.0787175</v>
      </c>
      <c r="H238" s="42">
        <f t="shared" si="6"/>
        <v>0.07452</v>
      </c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ht="14.25" customHeight="1">
      <c r="A239" s="1"/>
      <c r="B239" s="37">
        <v>221.0</v>
      </c>
      <c r="C239" s="38">
        <v>2.3</v>
      </c>
      <c r="D239" s="39">
        <v>60.0</v>
      </c>
      <c r="E239" s="40">
        <f t="shared" si="3"/>
        <v>2.25</v>
      </c>
      <c r="F239" s="41">
        <f t="shared" si="4"/>
        <v>58</v>
      </c>
      <c r="G239" s="42">
        <f t="shared" si="5"/>
        <v>0.05175</v>
      </c>
      <c r="H239" s="42">
        <f t="shared" si="6"/>
        <v>0.0483575</v>
      </c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ht="14.25" customHeight="1">
      <c r="A240" s="1"/>
      <c r="B240" s="37">
        <v>222.0</v>
      </c>
      <c r="C240" s="38">
        <v>2.3</v>
      </c>
      <c r="D240" s="39">
        <v>65.0</v>
      </c>
      <c r="E240" s="40">
        <f t="shared" si="3"/>
        <v>2.25</v>
      </c>
      <c r="F240" s="41">
        <f t="shared" si="4"/>
        <v>63</v>
      </c>
      <c r="G240" s="42">
        <f t="shared" si="5"/>
        <v>0.060734375</v>
      </c>
      <c r="H240" s="42">
        <f t="shared" si="6"/>
        <v>0.057054375</v>
      </c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ht="14.25" customHeight="1">
      <c r="A241" s="1"/>
      <c r="B241" s="37">
        <v>223.0</v>
      </c>
      <c r="C241" s="38">
        <v>2.3</v>
      </c>
      <c r="D241" s="39">
        <v>70.0</v>
      </c>
      <c r="E241" s="40">
        <f t="shared" si="3"/>
        <v>2.25</v>
      </c>
      <c r="F241" s="41">
        <f t="shared" si="4"/>
        <v>68</v>
      </c>
      <c r="G241" s="42">
        <f t="shared" si="5"/>
        <v>0.0704375</v>
      </c>
      <c r="H241" s="42">
        <f t="shared" si="6"/>
        <v>0.06647</v>
      </c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ht="14.25" customHeight="1">
      <c r="A242" s="1"/>
      <c r="B242" s="37">
        <v>224.0</v>
      </c>
      <c r="C242" s="38">
        <v>2.3</v>
      </c>
      <c r="D242" s="39">
        <v>68.0</v>
      </c>
      <c r="E242" s="40">
        <f t="shared" si="3"/>
        <v>2.25</v>
      </c>
      <c r="F242" s="41">
        <f t="shared" si="4"/>
        <v>66</v>
      </c>
      <c r="G242" s="42">
        <f t="shared" si="5"/>
        <v>0.06647</v>
      </c>
      <c r="H242" s="42">
        <f t="shared" si="6"/>
        <v>0.0626175</v>
      </c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ht="14.25" customHeight="1">
      <c r="A243" s="1"/>
      <c r="B243" s="37">
        <v>225.0</v>
      </c>
      <c r="C243" s="38">
        <v>2.3</v>
      </c>
      <c r="D243" s="39">
        <v>66.0</v>
      </c>
      <c r="E243" s="40">
        <f t="shared" si="3"/>
        <v>2.25</v>
      </c>
      <c r="F243" s="41">
        <f t="shared" si="4"/>
        <v>64</v>
      </c>
      <c r="G243" s="42">
        <f t="shared" si="5"/>
        <v>0.0626175</v>
      </c>
      <c r="H243" s="42">
        <f t="shared" si="6"/>
        <v>0.05888</v>
      </c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ht="14.25" customHeight="1">
      <c r="A244" s="1"/>
      <c r="B244" s="37">
        <v>226.0</v>
      </c>
      <c r="C244" s="38">
        <v>2.3</v>
      </c>
      <c r="D244" s="39">
        <v>61.0</v>
      </c>
      <c r="E244" s="40">
        <f t="shared" si="3"/>
        <v>2.25</v>
      </c>
      <c r="F244" s="41">
        <f t="shared" si="4"/>
        <v>59</v>
      </c>
      <c r="G244" s="42">
        <f t="shared" si="5"/>
        <v>0.053489375</v>
      </c>
      <c r="H244" s="42">
        <f t="shared" si="6"/>
        <v>0.050039375</v>
      </c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ht="14.25" customHeight="1">
      <c r="A245" s="1"/>
      <c r="B245" s="37">
        <v>227.0</v>
      </c>
      <c r="C245" s="38">
        <v>2.3</v>
      </c>
      <c r="D245" s="39">
        <v>72.0</v>
      </c>
      <c r="E245" s="40">
        <f t="shared" si="3"/>
        <v>2.25</v>
      </c>
      <c r="F245" s="41">
        <f t="shared" si="4"/>
        <v>70</v>
      </c>
      <c r="G245" s="42">
        <f t="shared" si="5"/>
        <v>0.07452</v>
      </c>
      <c r="H245" s="42">
        <f t="shared" si="6"/>
        <v>0.0704375</v>
      </c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ht="14.25" customHeight="1">
      <c r="A246" s="1"/>
      <c r="B246" s="37">
        <v>228.0</v>
      </c>
      <c r="C246" s="38">
        <v>2.3</v>
      </c>
      <c r="D246" s="39">
        <v>76.0</v>
      </c>
      <c r="E246" s="40">
        <f t="shared" si="3"/>
        <v>2.25</v>
      </c>
      <c r="F246" s="41">
        <f t="shared" si="4"/>
        <v>74</v>
      </c>
      <c r="G246" s="42">
        <f t="shared" si="5"/>
        <v>0.08303</v>
      </c>
      <c r="H246" s="42">
        <f t="shared" si="6"/>
        <v>0.0787175</v>
      </c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ht="14.25" customHeight="1">
      <c r="A247" s="1"/>
      <c r="B247" s="37">
        <v>229.0</v>
      </c>
      <c r="C247" s="38">
        <v>2.3</v>
      </c>
      <c r="D247" s="39">
        <v>76.0</v>
      </c>
      <c r="E247" s="40">
        <f t="shared" si="3"/>
        <v>2.25</v>
      </c>
      <c r="F247" s="41">
        <f t="shared" si="4"/>
        <v>74</v>
      </c>
      <c r="G247" s="42">
        <f t="shared" si="5"/>
        <v>0.08303</v>
      </c>
      <c r="H247" s="42">
        <f t="shared" si="6"/>
        <v>0.0787175</v>
      </c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ht="14.25" customHeight="1">
      <c r="A248" s="1"/>
      <c r="B248" s="37">
        <v>230.0</v>
      </c>
      <c r="C248" s="38">
        <v>2.3</v>
      </c>
      <c r="D248" s="39">
        <v>66.0</v>
      </c>
      <c r="E248" s="40">
        <f t="shared" si="3"/>
        <v>2.25</v>
      </c>
      <c r="F248" s="41">
        <f t="shared" si="4"/>
        <v>64</v>
      </c>
      <c r="G248" s="42">
        <f t="shared" si="5"/>
        <v>0.0626175</v>
      </c>
      <c r="H248" s="42">
        <f t="shared" si="6"/>
        <v>0.05888</v>
      </c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ht="14.25" customHeight="1">
      <c r="A249" s="1"/>
      <c r="B249" s="37">
        <v>231.0</v>
      </c>
      <c r="C249" s="38">
        <v>2.3</v>
      </c>
      <c r="D249" s="39">
        <v>66.0</v>
      </c>
      <c r="E249" s="40">
        <f t="shared" si="3"/>
        <v>2.25</v>
      </c>
      <c r="F249" s="41">
        <f t="shared" si="4"/>
        <v>64</v>
      </c>
      <c r="G249" s="42">
        <f t="shared" si="5"/>
        <v>0.0626175</v>
      </c>
      <c r="H249" s="42">
        <f t="shared" si="6"/>
        <v>0.05888</v>
      </c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ht="14.25" customHeight="1">
      <c r="A250" s="1"/>
      <c r="B250" s="37">
        <v>232.0</v>
      </c>
      <c r="C250" s="38">
        <v>2.3</v>
      </c>
      <c r="D250" s="39">
        <v>61.0</v>
      </c>
      <c r="E250" s="40">
        <f t="shared" si="3"/>
        <v>2.25</v>
      </c>
      <c r="F250" s="41">
        <f t="shared" si="4"/>
        <v>59</v>
      </c>
      <c r="G250" s="42">
        <f t="shared" si="5"/>
        <v>0.053489375</v>
      </c>
      <c r="H250" s="42">
        <f t="shared" si="6"/>
        <v>0.050039375</v>
      </c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ht="14.25" customHeight="1">
      <c r="A251" s="1"/>
      <c r="B251" s="37">
        <v>233.0</v>
      </c>
      <c r="C251" s="38">
        <v>2.3</v>
      </c>
      <c r="D251" s="39">
        <v>63.0</v>
      </c>
      <c r="E251" s="40">
        <f t="shared" si="3"/>
        <v>2.25</v>
      </c>
      <c r="F251" s="41">
        <f t="shared" si="4"/>
        <v>61</v>
      </c>
      <c r="G251" s="42">
        <f t="shared" si="5"/>
        <v>0.057054375</v>
      </c>
      <c r="H251" s="42">
        <f t="shared" si="6"/>
        <v>0.053489375</v>
      </c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ht="14.25" customHeight="1">
      <c r="A252" s="1"/>
      <c r="B252" s="37">
        <v>234.0</v>
      </c>
      <c r="C252" s="38">
        <v>2.3</v>
      </c>
      <c r="D252" s="39">
        <v>63.0</v>
      </c>
      <c r="E252" s="40">
        <f t="shared" si="3"/>
        <v>2.25</v>
      </c>
      <c r="F252" s="41">
        <f t="shared" si="4"/>
        <v>61</v>
      </c>
      <c r="G252" s="42">
        <f t="shared" si="5"/>
        <v>0.057054375</v>
      </c>
      <c r="H252" s="42">
        <f t="shared" si="6"/>
        <v>0.053489375</v>
      </c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ht="14.25" customHeight="1">
      <c r="A253" s="1"/>
      <c r="B253" s="37">
        <v>235.0</v>
      </c>
      <c r="C253" s="38">
        <v>2.3</v>
      </c>
      <c r="D253" s="39">
        <v>77.0</v>
      </c>
      <c r="E253" s="40">
        <f t="shared" si="3"/>
        <v>2.25</v>
      </c>
      <c r="F253" s="41">
        <f t="shared" si="4"/>
        <v>75</v>
      </c>
      <c r="G253" s="42">
        <f t="shared" si="5"/>
        <v>0.085229375</v>
      </c>
      <c r="H253" s="42">
        <f t="shared" si="6"/>
        <v>0.080859375</v>
      </c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ht="14.25" customHeight="1">
      <c r="A254" s="1"/>
      <c r="B254" s="37">
        <v>236.0</v>
      </c>
      <c r="C254" s="43">
        <v>1.7</v>
      </c>
      <c r="D254" s="39">
        <v>76.0</v>
      </c>
      <c r="E254" s="40">
        <f t="shared" si="3"/>
        <v>1.65</v>
      </c>
      <c r="F254" s="41">
        <f t="shared" si="4"/>
        <v>74</v>
      </c>
      <c r="G254" s="42">
        <f t="shared" si="5"/>
        <v>0.06137</v>
      </c>
      <c r="H254" s="42">
        <f t="shared" si="6"/>
        <v>0.0581825</v>
      </c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ht="14.25" customHeight="1">
      <c r="A255" s="1"/>
      <c r="B255" s="37">
        <v>237.0</v>
      </c>
      <c r="C255" s="38">
        <v>2.3</v>
      </c>
      <c r="D255" s="39">
        <v>71.0</v>
      </c>
      <c r="E255" s="40">
        <f t="shared" si="3"/>
        <v>2.25</v>
      </c>
      <c r="F255" s="41">
        <f t="shared" si="4"/>
        <v>69</v>
      </c>
      <c r="G255" s="42">
        <f t="shared" si="5"/>
        <v>0.072464375</v>
      </c>
      <c r="H255" s="42">
        <f t="shared" si="6"/>
        <v>0.068439375</v>
      </c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ht="14.25" customHeight="1">
      <c r="A256" s="1"/>
      <c r="B256" s="37">
        <v>238.0</v>
      </c>
      <c r="C256" s="38">
        <v>2.3</v>
      </c>
      <c r="D256" s="39">
        <v>73.0</v>
      </c>
      <c r="E256" s="40">
        <f t="shared" si="3"/>
        <v>2.25</v>
      </c>
      <c r="F256" s="41">
        <f t="shared" si="4"/>
        <v>71</v>
      </c>
      <c r="G256" s="42">
        <f t="shared" si="5"/>
        <v>0.076604375</v>
      </c>
      <c r="H256" s="42">
        <f t="shared" si="6"/>
        <v>0.072464375</v>
      </c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ht="14.25" customHeight="1">
      <c r="A257" s="1"/>
      <c r="B257" s="37">
        <v>239.0</v>
      </c>
      <c r="C257" s="38">
        <v>2.3</v>
      </c>
      <c r="D257" s="39">
        <v>72.0</v>
      </c>
      <c r="E257" s="40">
        <f t="shared" si="3"/>
        <v>2.25</v>
      </c>
      <c r="F257" s="41">
        <f t="shared" si="4"/>
        <v>70</v>
      </c>
      <c r="G257" s="42">
        <f t="shared" si="5"/>
        <v>0.07452</v>
      </c>
      <c r="H257" s="42">
        <f t="shared" si="6"/>
        <v>0.0704375</v>
      </c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ht="14.25" customHeight="1">
      <c r="A258" s="1"/>
      <c r="B258" s="37">
        <v>240.0</v>
      </c>
      <c r="C258" s="38">
        <v>2.3</v>
      </c>
      <c r="D258" s="39">
        <v>63.0</v>
      </c>
      <c r="E258" s="40">
        <f t="shared" si="3"/>
        <v>2.25</v>
      </c>
      <c r="F258" s="41">
        <f t="shared" si="4"/>
        <v>61</v>
      </c>
      <c r="G258" s="42">
        <f t="shared" si="5"/>
        <v>0.057054375</v>
      </c>
      <c r="H258" s="42">
        <f t="shared" si="6"/>
        <v>0.053489375</v>
      </c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ht="14.25" customHeight="1">
      <c r="A259" s="1"/>
      <c r="B259" s="37">
        <v>241.0</v>
      </c>
      <c r="C259" s="38">
        <v>2.3</v>
      </c>
      <c r="D259" s="39">
        <v>63.0</v>
      </c>
      <c r="E259" s="40">
        <f t="shared" si="3"/>
        <v>2.25</v>
      </c>
      <c r="F259" s="41">
        <f t="shared" si="4"/>
        <v>61</v>
      </c>
      <c r="G259" s="42">
        <f t="shared" si="5"/>
        <v>0.057054375</v>
      </c>
      <c r="H259" s="42">
        <f t="shared" si="6"/>
        <v>0.053489375</v>
      </c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ht="14.25" customHeight="1">
      <c r="A260" s="1"/>
      <c r="B260" s="37">
        <v>242.0</v>
      </c>
      <c r="C260" s="38">
        <v>2.3</v>
      </c>
      <c r="D260" s="39">
        <v>71.0</v>
      </c>
      <c r="E260" s="40">
        <f t="shared" si="3"/>
        <v>2.25</v>
      </c>
      <c r="F260" s="41">
        <f t="shared" si="4"/>
        <v>69</v>
      </c>
      <c r="G260" s="42">
        <f t="shared" si="5"/>
        <v>0.072464375</v>
      </c>
      <c r="H260" s="42">
        <f t="shared" si="6"/>
        <v>0.068439375</v>
      </c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ht="14.25" customHeight="1">
      <c r="A261" s="1"/>
      <c r="B261" s="37">
        <v>243.0</v>
      </c>
      <c r="C261" s="38">
        <v>2.3</v>
      </c>
      <c r="D261" s="39">
        <v>74.0</v>
      </c>
      <c r="E261" s="40">
        <f t="shared" si="3"/>
        <v>2.25</v>
      </c>
      <c r="F261" s="41">
        <f t="shared" si="4"/>
        <v>72</v>
      </c>
      <c r="G261" s="42">
        <f t="shared" si="5"/>
        <v>0.0787175</v>
      </c>
      <c r="H261" s="42">
        <f t="shared" si="6"/>
        <v>0.07452</v>
      </c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ht="14.25" customHeight="1">
      <c r="A262" s="1"/>
      <c r="B262" s="37">
        <v>244.0</v>
      </c>
      <c r="C262" s="38">
        <v>2.3</v>
      </c>
      <c r="D262" s="39">
        <v>72.0</v>
      </c>
      <c r="E262" s="40">
        <f t="shared" si="3"/>
        <v>2.25</v>
      </c>
      <c r="F262" s="41">
        <f t="shared" si="4"/>
        <v>70</v>
      </c>
      <c r="G262" s="42">
        <f t="shared" si="5"/>
        <v>0.07452</v>
      </c>
      <c r="H262" s="42">
        <f t="shared" si="6"/>
        <v>0.0704375</v>
      </c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ht="14.25" customHeight="1">
      <c r="A263" s="1"/>
      <c r="B263" s="37">
        <v>245.0</v>
      </c>
      <c r="C263" s="38">
        <v>2.3</v>
      </c>
      <c r="D263" s="39">
        <v>72.0</v>
      </c>
      <c r="E263" s="40">
        <f t="shared" si="3"/>
        <v>2.25</v>
      </c>
      <c r="F263" s="41">
        <f t="shared" si="4"/>
        <v>70</v>
      </c>
      <c r="G263" s="42">
        <f t="shared" si="5"/>
        <v>0.07452</v>
      </c>
      <c r="H263" s="42">
        <f t="shared" si="6"/>
        <v>0.0704375</v>
      </c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ht="14.25" customHeight="1">
      <c r="A264" s="1"/>
      <c r="B264" s="37">
        <v>246.0</v>
      </c>
      <c r="C264" s="38">
        <v>2.3</v>
      </c>
      <c r="D264" s="39">
        <v>70.0</v>
      </c>
      <c r="E264" s="40">
        <f t="shared" si="3"/>
        <v>2.25</v>
      </c>
      <c r="F264" s="41">
        <f t="shared" si="4"/>
        <v>68</v>
      </c>
      <c r="G264" s="42">
        <f t="shared" si="5"/>
        <v>0.0704375</v>
      </c>
      <c r="H264" s="42">
        <f t="shared" si="6"/>
        <v>0.06647</v>
      </c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ht="14.25" customHeight="1">
      <c r="A265" s="1"/>
      <c r="B265" s="37">
        <v>247.0</v>
      </c>
      <c r="C265" s="38">
        <v>2.3</v>
      </c>
      <c r="D265" s="39">
        <v>73.0</v>
      </c>
      <c r="E265" s="40">
        <f t="shared" si="3"/>
        <v>2.25</v>
      </c>
      <c r="F265" s="41">
        <f t="shared" si="4"/>
        <v>71</v>
      </c>
      <c r="G265" s="42">
        <f t="shared" si="5"/>
        <v>0.076604375</v>
      </c>
      <c r="H265" s="42">
        <f t="shared" si="6"/>
        <v>0.072464375</v>
      </c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ht="14.25" customHeight="1">
      <c r="A266" s="1"/>
      <c r="B266" s="37">
        <v>248.0</v>
      </c>
      <c r="C266" s="38">
        <v>2.3</v>
      </c>
      <c r="D266" s="39">
        <v>72.0</v>
      </c>
      <c r="E266" s="40">
        <f t="shared" si="3"/>
        <v>2.25</v>
      </c>
      <c r="F266" s="41">
        <f t="shared" si="4"/>
        <v>70</v>
      </c>
      <c r="G266" s="42">
        <f t="shared" si="5"/>
        <v>0.07452</v>
      </c>
      <c r="H266" s="42">
        <f t="shared" si="6"/>
        <v>0.0704375</v>
      </c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ht="14.25" customHeight="1">
      <c r="A267" s="1"/>
      <c r="B267" s="37">
        <v>249.0</v>
      </c>
      <c r="C267" s="38">
        <v>2.3</v>
      </c>
      <c r="D267" s="39">
        <v>71.0</v>
      </c>
      <c r="E267" s="40">
        <f t="shared" si="3"/>
        <v>2.25</v>
      </c>
      <c r="F267" s="41">
        <f t="shared" si="4"/>
        <v>69</v>
      </c>
      <c r="G267" s="42">
        <f t="shared" si="5"/>
        <v>0.072464375</v>
      </c>
      <c r="H267" s="42">
        <f t="shared" si="6"/>
        <v>0.068439375</v>
      </c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ht="14.25" customHeight="1">
      <c r="A268" s="1"/>
      <c r="B268" s="37">
        <v>250.0</v>
      </c>
      <c r="C268" s="38">
        <v>2.3</v>
      </c>
      <c r="D268" s="39">
        <v>65.0</v>
      </c>
      <c r="E268" s="40">
        <f t="shared" si="3"/>
        <v>2.25</v>
      </c>
      <c r="F268" s="41">
        <f t="shared" si="4"/>
        <v>63</v>
      </c>
      <c r="G268" s="42">
        <f t="shared" si="5"/>
        <v>0.060734375</v>
      </c>
      <c r="H268" s="42">
        <f t="shared" si="6"/>
        <v>0.057054375</v>
      </c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ht="14.25" customHeight="1">
      <c r="A269" s="1"/>
      <c r="B269" s="37">
        <v>251.0</v>
      </c>
      <c r="C269" s="38">
        <v>2.3</v>
      </c>
      <c r="D269" s="39">
        <v>69.0</v>
      </c>
      <c r="E269" s="40">
        <f t="shared" si="3"/>
        <v>2.25</v>
      </c>
      <c r="F269" s="41">
        <f t="shared" si="4"/>
        <v>67</v>
      </c>
      <c r="G269" s="42">
        <f t="shared" si="5"/>
        <v>0.068439375</v>
      </c>
      <c r="H269" s="42">
        <f t="shared" si="6"/>
        <v>0.064529375</v>
      </c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ht="14.25" customHeight="1">
      <c r="A270" s="1"/>
      <c r="B270" s="37">
        <v>252.0</v>
      </c>
      <c r="C270" s="38">
        <v>2.3</v>
      </c>
      <c r="D270" s="39">
        <v>64.0</v>
      </c>
      <c r="E270" s="40">
        <f t="shared" si="3"/>
        <v>2.25</v>
      </c>
      <c r="F270" s="41">
        <f t="shared" si="4"/>
        <v>62</v>
      </c>
      <c r="G270" s="42">
        <f t="shared" si="5"/>
        <v>0.05888</v>
      </c>
      <c r="H270" s="42">
        <f t="shared" si="6"/>
        <v>0.0552575</v>
      </c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ht="14.25" customHeight="1">
      <c r="A271" s="1"/>
      <c r="B271" s="37">
        <v>253.0</v>
      </c>
      <c r="C271" s="38">
        <v>2.3</v>
      </c>
      <c r="D271" s="39">
        <v>64.0</v>
      </c>
      <c r="E271" s="40">
        <f t="shared" si="3"/>
        <v>2.25</v>
      </c>
      <c r="F271" s="41">
        <f t="shared" si="4"/>
        <v>62</v>
      </c>
      <c r="G271" s="42">
        <f t="shared" si="5"/>
        <v>0.05888</v>
      </c>
      <c r="H271" s="42">
        <f t="shared" si="6"/>
        <v>0.0552575</v>
      </c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ht="14.25" customHeight="1">
      <c r="A272" s="1"/>
      <c r="B272" s="37">
        <v>254.0</v>
      </c>
      <c r="C272" s="38">
        <v>2.3</v>
      </c>
      <c r="D272" s="39">
        <v>71.0</v>
      </c>
      <c r="E272" s="40">
        <f t="shared" si="3"/>
        <v>2.25</v>
      </c>
      <c r="F272" s="41">
        <f t="shared" si="4"/>
        <v>69</v>
      </c>
      <c r="G272" s="42">
        <f t="shared" si="5"/>
        <v>0.072464375</v>
      </c>
      <c r="H272" s="42">
        <f t="shared" si="6"/>
        <v>0.068439375</v>
      </c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ht="14.25" customHeight="1">
      <c r="A273" s="1"/>
      <c r="B273" s="37">
        <v>255.0</v>
      </c>
      <c r="C273" s="38">
        <v>2.3</v>
      </c>
      <c r="D273" s="39">
        <v>67.0</v>
      </c>
      <c r="E273" s="40">
        <f t="shared" si="3"/>
        <v>2.25</v>
      </c>
      <c r="F273" s="41">
        <f t="shared" si="4"/>
        <v>65</v>
      </c>
      <c r="G273" s="42">
        <f t="shared" si="5"/>
        <v>0.064529375</v>
      </c>
      <c r="H273" s="42">
        <f t="shared" si="6"/>
        <v>0.060734375</v>
      </c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ht="14.25" customHeight="1">
      <c r="A274" s="1"/>
      <c r="B274" s="37">
        <v>256.0</v>
      </c>
      <c r="C274" s="38">
        <v>2.3</v>
      </c>
      <c r="D274" s="39">
        <v>60.0</v>
      </c>
      <c r="E274" s="40">
        <f t="shared" si="3"/>
        <v>2.25</v>
      </c>
      <c r="F274" s="41">
        <f t="shared" si="4"/>
        <v>58</v>
      </c>
      <c r="G274" s="42">
        <f t="shared" si="5"/>
        <v>0.05175</v>
      </c>
      <c r="H274" s="42">
        <f t="shared" si="6"/>
        <v>0.0483575</v>
      </c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ht="14.25" customHeight="1">
      <c r="A275" s="1"/>
      <c r="B275" s="37">
        <v>257.0</v>
      </c>
      <c r="C275" s="38">
        <v>2.3</v>
      </c>
      <c r="D275" s="39">
        <v>73.0</v>
      </c>
      <c r="E275" s="40">
        <f t="shared" si="3"/>
        <v>2.25</v>
      </c>
      <c r="F275" s="41">
        <f t="shared" si="4"/>
        <v>71</v>
      </c>
      <c r="G275" s="42">
        <f t="shared" si="5"/>
        <v>0.076604375</v>
      </c>
      <c r="H275" s="42">
        <f t="shared" si="6"/>
        <v>0.072464375</v>
      </c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ht="14.25" customHeight="1">
      <c r="A276" s="1"/>
      <c r="B276" s="37">
        <v>258.0</v>
      </c>
      <c r="C276" s="38">
        <v>2.3</v>
      </c>
      <c r="D276" s="39">
        <v>66.0</v>
      </c>
      <c r="E276" s="40">
        <f t="shared" si="3"/>
        <v>2.25</v>
      </c>
      <c r="F276" s="41">
        <f t="shared" si="4"/>
        <v>64</v>
      </c>
      <c r="G276" s="42">
        <f t="shared" si="5"/>
        <v>0.0626175</v>
      </c>
      <c r="H276" s="42">
        <f t="shared" si="6"/>
        <v>0.05888</v>
      </c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ht="14.25" customHeight="1">
      <c r="A277" s="1"/>
      <c r="B277" s="37">
        <v>259.0</v>
      </c>
      <c r="C277" s="38">
        <v>2.3</v>
      </c>
      <c r="D277" s="39">
        <v>60.0</v>
      </c>
      <c r="E277" s="40">
        <f t="shared" si="3"/>
        <v>2.25</v>
      </c>
      <c r="F277" s="41">
        <f t="shared" si="4"/>
        <v>58</v>
      </c>
      <c r="G277" s="42">
        <f t="shared" si="5"/>
        <v>0.05175</v>
      </c>
      <c r="H277" s="42">
        <f t="shared" si="6"/>
        <v>0.0483575</v>
      </c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ht="14.25" customHeight="1">
      <c r="A278" s="1"/>
      <c r="B278" s="37">
        <v>260.0</v>
      </c>
      <c r="C278" s="38">
        <v>2.3</v>
      </c>
      <c r="D278" s="39">
        <v>66.0</v>
      </c>
      <c r="E278" s="40">
        <f t="shared" si="3"/>
        <v>2.25</v>
      </c>
      <c r="F278" s="41">
        <f t="shared" si="4"/>
        <v>64</v>
      </c>
      <c r="G278" s="42">
        <f t="shared" si="5"/>
        <v>0.0626175</v>
      </c>
      <c r="H278" s="42">
        <f t="shared" si="6"/>
        <v>0.05888</v>
      </c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ht="14.25" customHeight="1">
      <c r="A279" s="1"/>
      <c r="B279" s="37">
        <v>261.0</v>
      </c>
      <c r="C279" s="38">
        <v>2.3</v>
      </c>
      <c r="D279" s="39">
        <v>66.0</v>
      </c>
      <c r="E279" s="40">
        <f t="shared" si="3"/>
        <v>2.25</v>
      </c>
      <c r="F279" s="41">
        <f t="shared" si="4"/>
        <v>64</v>
      </c>
      <c r="G279" s="42">
        <f t="shared" si="5"/>
        <v>0.0626175</v>
      </c>
      <c r="H279" s="42">
        <f t="shared" si="6"/>
        <v>0.05888</v>
      </c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ht="14.25" customHeight="1">
      <c r="A280" s="1"/>
      <c r="B280" s="37">
        <v>262.0</v>
      </c>
      <c r="C280" s="38">
        <v>2.3</v>
      </c>
      <c r="D280" s="39">
        <v>66.0</v>
      </c>
      <c r="E280" s="40">
        <f t="shared" si="3"/>
        <v>2.25</v>
      </c>
      <c r="F280" s="41">
        <f t="shared" si="4"/>
        <v>64</v>
      </c>
      <c r="G280" s="42">
        <f t="shared" si="5"/>
        <v>0.0626175</v>
      </c>
      <c r="H280" s="42">
        <f t="shared" si="6"/>
        <v>0.05888</v>
      </c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ht="14.25" customHeight="1">
      <c r="A281" s="1"/>
      <c r="B281" s="37">
        <v>263.0</v>
      </c>
      <c r="C281" s="38">
        <v>2.3</v>
      </c>
      <c r="D281" s="39">
        <v>62.0</v>
      </c>
      <c r="E281" s="40">
        <f t="shared" si="3"/>
        <v>2.25</v>
      </c>
      <c r="F281" s="41">
        <f t="shared" si="4"/>
        <v>60</v>
      </c>
      <c r="G281" s="42">
        <f t="shared" si="5"/>
        <v>0.0552575</v>
      </c>
      <c r="H281" s="42">
        <f t="shared" si="6"/>
        <v>0.05175</v>
      </c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ht="14.25" customHeight="1">
      <c r="A282" s="1"/>
      <c r="B282" s="37">
        <v>264.0</v>
      </c>
      <c r="C282" s="38">
        <v>2.3</v>
      </c>
      <c r="D282" s="39">
        <v>70.0</v>
      </c>
      <c r="E282" s="40">
        <f t="shared" si="3"/>
        <v>2.25</v>
      </c>
      <c r="F282" s="41">
        <f t="shared" si="4"/>
        <v>68</v>
      </c>
      <c r="G282" s="42">
        <f t="shared" si="5"/>
        <v>0.0704375</v>
      </c>
      <c r="H282" s="42">
        <f t="shared" si="6"/>
        <v>0.06647</v>
      </c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ht="14.25" customHeight="1">
      <c r="A283" s="1"/>
      <c r="B283" s="37">
        <v>265.0</v>
      </c>
      <c r="C283" s="38">
        <v>2.3</v>
      </c>
      <c r="D283" s="39">
        <v>64.0</v>
      </c>
      <c r="E283" s="40">
        <f t="shared" si="3"/>
        <v>2.25</v>
      </c>
      <c r="F283" s="41">
        <f t="shared" si="4"/>
        <v>62</v>
      </c>
      <c r="G283" s="42">
        <f t="shared" si="5"/>
        <v>0.05888</v>
      </c>
      <c r="H283" s="42">
        <f t="shared" si="6"/>
        <v>0.0552575</v>
      </c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ht="14.25" customHeight="1">
      <c r="A284" s="1"/>
      <c r="B284" s="37">
        <v>266.0</v>
      </c>
      <c r="C284" s="38">
        <v>2.3</v>
      </c>
      <c r="D284" s="39">
        <v>60.0</v>
      </c>
      <c r="E284" s="40">
        <f t="shared" si="3"/>
        <v>2.25</v>
      </c>
      <c r="F284" s="41">
        <f t="shared" si="4"/>
        <v>58</v>
      </c>
      <c r="G284" s="42">
        <f t="shared" si="5"/>
        <v>0.05175</v>
      </c>
      <c r="H284" s="42">
        <f t="shared" si="6"/>
        <v>0.0483575</v>
      </c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ht="14.25" customHeight="1">
      <c r="A285" s="1"/>
      <c r="B285" s="37">
        <v>267.0</v>
      </c>
      <c r="C285" s="38">
        <v>2.3</v>
      </c>
      <c r="D285" s="39">
        <v>63.0</v>
      </c>
      <c r="E285" s="40">
        <f t="shared" si="3"/>
        <v>2.25</v>
      </c>
      <c r="F285" s="41">
        <f t="shared" si="4"/>
        <v>61</v>
      </c>
      <c r="G285" s="42">
        <f t="shared" si="5"/>
        <v>0.057054375</v>
      </c>
      <c r="H285" s="42">
        <f t="shared" si="6"/>
        <v>0.053489375</v>
      </c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ht="14.25" customHeight="1">
      <c r="A286" s="1"/>
      <c r="B286" s="37">
        <v>268.0</v>
      </c>
      <c r="C286" s="38">
        <v>2.3</v>
      </c>
      <c r="D286" s="39">
        <v>66.0</v>
      </c>
      <c r="E286" s="40">
        <f t="shared" si="3"/>
        <v>2.25</v>
      </c>
      <c r="F286" s="41">
        <f t="shared" si="4"/>
        <v>64</v>
      </c>
      <c r="G286" s="42">
        <f t="shared" si="5"/>
        <v>0.0626175</v>
      </c>
      <c r="H286" s="42">
        <f t="shared" si="6"/>
        <v>0.05888</v>
      </c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ht="14.25" customHeight="1">
      <c r="A287" s="1"/>
      <c r="B287" s="37">
        <v>269.0</v>
      </c>
      <c r="C287" s="38">
        <v>2.3</v>
      </c>
      <c r="D287" s="39">
        <v>62.0</v>
      </c>
      <c r="E287" s="40">
        <f t="shared" si="3"/>
        <v>2.25</v>
      </c>
      <c r="F287" s="41">
        <f t="shared" si="4"/>
        <v>60</v>
      </c>
      <c r="G287" s="42">
        <f t="shared" si="5"/>
        <v>0.0552575</v>
      </c>
      <c r="H287" s="42">
        <f t="shared" si="6"/>
        <v>0.05175</v>
      </c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ht="14.25" customHeight="1">
      <c r="A288" s="1"/>
      <c r="B288" s="37">
        <v>270.0</v>
      </c>
      <c r="C288" s="43">
        <v>2.2</v>
      </c>
      <c r="D288" s="39">
        <v>64.0</v>
      </c>
      <c r="E288" s="40">
        <f t="shared" si="3"/>
        <v>2.15</v>
      </c>
      <c r="F288" s="41">
        <f t="shared" si="4"/>
        <v>62</v>
      </c>
      <c r="G288" s="42">
        <f t="shared" si="5"/>
        <v>0.05632</v>
      </c>
      <c r="H288" s="42">
        <f t="shared" si="6"/>
        <v>0.052855</v>
      </c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ht="14.25" customHeight="1">
      <c r="A289" s="1"/>
      <c r="B289" s="37">
        <v>271.0</v>
      </c>
      <c r="C289" s="38">
        <v>2.3</v>
      </c>
      <c r="D289" s="39">
        <v>60.0</v>
      </c>
      <c r="E289" s="40">
        <f t="shared" si="3"/>
        <v>2.25</v>
      </c>
      <c r="F289" s="41">
        <f t="shared" si="4"/>
        <v>58</v>
      </c>
      <c r="G289" s="42">
        <f t="shared" si="5"/>
        <v>0.05175</v>
      </c>
      <c r="H289" s="42">
        <f t="shared" si="6"/>
        <v>0.0483575</v>
      </c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ht="14.25" customHeight="1">
      <c r="A290" s="1"/>
      <c r="B290" s="37">
        <v>272.0</v>
      </c>
      <c r="C290" s="38">
        <v>2.3</v>
      </c>
      <c r="D290" s="39">
        <v>66.0</v>
      </c>
      <c r="E290" s="40">
        <f t="shared" si="3"/>
        <v>2.25</v>
      </c>
      <c r="F290" s="41">
        <f t="shared" si="4"/>
        <v>64</v>
      </c>
      <c r="G290" s="42">
        <f t="shared" si="5"/>
        <v>0.0626175</v>
      </c>
      <c r="H290" s="42">
        <f t="shared" si="6"/>
        <v>0.05888</v>
      </c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ht="14.25" customHeight="1">
      <c r="A291" s="1"/>
      <c r="B291" s="37">
        <v>273.0</v>
      </c>
      <c r="C291" s="38">
        <v>2.3</v>
      </c>
      <c r="D291" s="39">
        <v>63.0</v>
      </c>
      <c r="E291" s="40">
        <f t="shared" si="3"/>
        <v>2.25</v>
      </c>
      <c r="F291" s="41">
        <f t="shared" si="4"/>
        <v>61</v>
      </c>
      <c r="G291" s="42">
        <f t="shared" si="5"/>
        <v>0.057054375</v>
      </c>
      <c r="H291" s="42">
        <f t="shared" si="6"/>
        <v>0.053489375</v>
      </c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ht="14.25" customHeight="1">
      <c r="A292" s="1"/>
      <c r="B292" s="37">
        <v>274.0</v>
      </c>
      <c r="C292" s="38">
        <v>2.3</v>
      </c>
      <c r="D292" s="39">
        <v>72.0</v>
      </c>
      <c r="E292" s="40">
        <f t="shared" si="3"/>
        <v>2.25</v>
      </c>
      <c r="F292" s="41">
        <f t="shared" si="4"/>
        <v>70</v>
      </c>
      <c r="G292" s="42">
        <f t="shared" si="5"/>
        <v>0.07452</v>
      </c>
      <c r="H292" s="42">
        <f t="shared" si="6"/>
        <v>0.0704375</v>
      </c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ht="14.25" customHeight="1">
      <c r="A293" s="1"/>
      <c r="B293" s="37">
        <v>275.0</v>
      </c>
      <c r="C293" s="38">
        <v>2.3</v>
      </c>
      <c r="D293" s="39">
        <v>63.0</v>
      </c>
      <c r="E293" s="40">
        <f t="shared" si="3"/>
        <v>2.25</v>
      </c>
      <c r="F293" s="41">
        <f t="shared" si="4"/>
        <v>61</v>
      </c>
      <c r="G293" s="42">
        <f t="shared" si="5"/>
        <v>0.057054375</v>
      </c>
      <c r="H293" s="42">
        <f t="shared" si="6"/>
        <v>0.053489375</v>
      </c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ht="14.25" customHeight="1">
      <c r="A294" s="1"/>
      <c r="B294" s="37">
        <v>276.0</v>
      </c>
      <c r="C294" s="38">
        <v>2.3</v>
      </c>
      <c r="D294" s="39">
        <v>70.0</v>
      </c>
      <c r="E294" s="40">
        <f t="shared" si="3"/>
        <v>2.25</v>
      </c>
      <c r="F294" s="41">
        <f t="shared" si="4"/>
        <v>68</v>
      </c>
      <c r="G294" s="42">
        <f t="shared" si="5"/>
        <v>0.0704375</v>
      </c>
      <c r="H294" s="42">
        <f t="shared" si="6"/>
        <v>0.06647</v>
      </c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ht="14.25" customHeight="1">
      <c r="A295" s="1"/>
      <c r="B295" s="37">
        <v>277.0</v>
      </c>
      <c r="C295" s="38">
        <v>2.3</v>
      </c>
      <c r="D295" s="39">
        <v>62.0</v>
      </c>
      <c r="E295" s="40">
        <f t="shared" si="3"/>
        <v>2.25</v>
      </c>
      <c r="F295" s="41">
        <f t="shared" si="4"/>
        <v>60</v>
      </c>
      <c r="G295" s="42">
        <f t="shared" si="5"/>
        <v>0.0552575</v>
      </c>
      <c r="H295" s="42">
        <f t="shared" si="6"/>
        <v>0.05175</v>
      </c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ht="14.25" customHeight="1">
      <c r="A296" s="1"/>
      <c r="B296" s="37">
        <v>278.0</v>
      </c>
      <c r="C296" s="38">
        <v>2.3</v>
      </c>
      <c r="D296" s="39">
        <v>63.0</v>
      </c>
      <c r="E296" s="40">
        <f t="shared" si="3"/>
        <v>2.25</v>
      </c>
      <c r="F296" s="41">
        <f t="shared" si="4"/>
        <v>61</v>
      </c>
      <c r="G296" s="42">
        <f t="shared" si="5"/>
        <v>0.057054375</v>
      </c>
      <c r="H296" s="42">
        <f t="shared" si="6"/>
        <v>0.053489375</v>
      </c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ht="14.25" customHeight="1">
      <c r="A297" s="1"/>
      <c r="B297" s="37">
        <v>279.0</v>
      </c>
      <c r="C297" s="43">
        <v>2.2</v>
      </c>
      <c r="D297" s="39">
        <v>67.0</v>
      </c>
      <c r="E297" s="40">
        <f t="shared" si="3"/>
        <v>2.15</v>
      </c>
      <c r="F297" s="41">
        <f t="shared" si="4"/>
        <v>65</v>
      </c>
      <c r="G297" s="42">
        <f t="shared" si="5"/>
        <v>0.06172375</v>
      </c>
      <c r="H297" s="42">
        <f t="shared" si="6"/>
        <v>0.05809375</v>
      </c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ht="14.25" customHeight="1">
      <c r="A298" s="1"/>
      <c r="B298" s="37">
        <v>280.0</v>
      </c>
      <c r="C298" s="38">
        <v>2.3</v>
      </c>
      <c r="D298" s="39">
        <v>77.0</v>
      </c>
      <c r="E298" s="40">
        <f t="shared" si="3"/>
        <v>2.25</v>
      </c>
      <c r="F298" s="41">
        <f t="shared" si="4"/>
        <v>75</v>
      </c>
      <c r="G298" s="42">
        <f t="shared" si="5"/>
        <v>0.085229375</v>
      </c>
      <c r="H298" s="42">
        <f t="shared" si="6"/>
        <v>0.080859375</v>
      </c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ht="14.25" customHeight="1">
      <c r="A299" s="1"/>
      <c r="B299" s="37">
        <v>281.0</v>
      </c>
      <c r="C299" s="38">
        <v>2.3</v>
      </c>
      <c r="D299" s="39">
        <v>74.0</v>
      </c>
      <c r="E299" s="40">
        <f t="shared" si="3"/>
        <v>2.25</v>
      </c>
      <c r="F299" s="41">
        <f t="shared" si="4"/>
        <v>72</v>
      </c>
      <c r="G299" s="42">
        <f t="shared" si="5"/>
        <v>0.0787175</v>
      </c>
      <c r="H299" s="42">
        <f t="shared" si="6"/>
        <v>0.07452</v>
      </c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ht="14.25" customHeight="1">
      <c r="A300" s="1"/>
      <c r="B300" s="37">
        <v>282.0</v>
      </c>
      <c r="C300" s="38">
        <v>2.3</v>
      </c>
      <c r="D300" s="39">
        <v>72.0</v>
      </c>
      <c r="E300" s="40">
        <f t="shared" si="3"/>
        <v>2.25</v>
      </c>
      <c r="F300" s="41">
        <f t="shared" si="4"/>
        <v>70</v>
      </c>
      <c r="G300" s="42">
        <f t="shared" si="5"/>
        <v>0.07452</v>
      </c>
      <c r="H300" s="42">
        <f t="shared" si="6"/>
        <v>0.0704375</v>
      </c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ht="14.25" customHeight="1">
      <c r="A301" s="1"/>
      <c r="B301" s="37">
        <v>283.0</v>
      </c>
      <c r="C301" s="38">
        <v>2.3</v>
      </c>
      <c r="D301" s="39">
        <v>70.0</v>
      </c>
      <c r="E301" s="40">
        <f t="shared" si="3"/>
        <v>2.25</v>
      </c>
      <c r="F301" s="41">
        <f t="shared" si="4"/>
        <v>68</v>
      </c>
      <c r="G301" s="42">
        <f t="shared" si="5"/>
        <v>0.0704375</v>
      </c>
      <c r="H301" s="42">
        <f t="shared" si="6"/>
        <v>0.06647</v>
      </c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ht="14.25" customHeight="1">
      <c r="A302" s="1"/>
      <c r="B302" s="37">
        <v>284.0</v>
      </c>
      <c r="C302" s="38">
        <v>2.3</v>
      </c>
      <c r="D302" s="39">
        <v>65.0</v>
      </c>
      <c r="E302" s="40">
        <f t="shared" si="3"/>
        <v>2.25</v>
      </c>
      <c r="F302" s="41">
        <f t="shared" si="4"/>
        <v>63</v>
      </c>
      <c r="G302" s="42">
        <f t="shared" si="5"/>
        <v>0.060734375</v>
      </c>
      <c r="H302" s="42">
        <f t="shared" si="6"/>
        <v>0.057054375</v>
      </c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ht="14.25" customHeight="1">
      <c r="A303" s="1"/>
      <c r="B303" s="37">
        <v>285.0</v>
      </c>
      <c r="C303" s="38">
        <v>2.3</v>
      </c>
      <c r="D303" s="39">
        <v>72.0</v>
      </c>
      <c r="E303" s="40">
        <f t="shared" si="3"/>
        <v>2.25</v>
      </c>
      <c r="F303" s="41">
        <f t="shared" si="4"/>
        <v>70</v>
      </c>
      <c r="G303" s="42">
        <f t="shared" si="5"/>
        <v>0.07452</v>
      </c>
      <c r="H303" s="42">
        <f t="shared" si="6"/>
        <v>0.0704375</v>
      </c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ht="14.25" customHeight="1">
      <c r="A304" s="1"/>
      <c r="B304" s="37">
        <v>286.0</v>
      </c>
      <c r="C304" s="43">
        <v>2.2</v>
      </c>
      <c r="D304" s="39">
        <v>60.0</v>
      </c>
      <c r="E304" s="40">
        <f t="shared" si="3"/>
        <v>2.15</v>
      </c>
      <c r="F304" s="41">
        <f t="shared" si="4"/>
        <v>58</v>
      </c>
      <c r="G304" s="42">
        <f t="shared" si="5"/>
        <v>0.0495</v>
      </c>
      <c r="H304" s="42">
        <f t="shared" si="6"/>
        <v>0.046255</v>
      </c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ht="14.25" customHeight="1">
      <c r="A305" s="1"/>
      <c r="B305" s="37">
        <v>287.0</v>
      </c>
      <c r="C305" s="38">
        <v>2.3</v>
      </c>
      <c r="D305" s="39">
        <v>63.0</v>
      </c>
      <c r="E305" s="40">
        <f t="shared" si="3"/>
        <v>2.25</v>
      </c>
      <c r="F305" s="41">
        <f t="shared" si="4"/>
        <v>61</v>
      </c>
      <c r="G305" s="42">
        <f t="shared" si="5"/>
        <v>0.057054375</v>
      </c>
      <c r="H305" s="42">
        <f t="shared" si="6"/>
        <v>0.053489375</v>
      </c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ht="14.25" customHeight="1">
      <c r="A306" s="1"/>
      <c r="B306" s="37">
        <v>288.0</v>
      </c>
      <c r="C306" s="38">
        <v>2.3</v>
      </c>
      <c r="D306" s="39">
        <v>72.0</v>
      </c>
      <c r="E306" s="40">
        <f t="shared" si="3"/>
        <v>2.25</v>
      </c>
      <c r="F306" s="41">
        <f t="shared" si="4"/>
        <v>70</v>
      </c>
      <c r="G306" s="42">
        <f t="shared" si="5"/>
        <v>0.07452</v>
      </c>
      <c r="H306" s="42">
        <f t="shared" si="6"/>
        <v>0.0704375</v>
      </c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ht="14.25" customHeight="1">
      <c r="A307" s="1"/>
      <c r="B307" s="37">
        <v>289.0</v>
      </c>
      <c r="C307" s="38">
        <v>2.3</v>
      </c>
      <c r="D307" s="39">
        <v>63.0</v>
      </c>
      <c r="E307" s="40">
        <f t="shared" si="3"/>
        <v>2.25</v>
      </c>
      <c r="F307" s="41">
        <f t="shared" si="4"/>
        <v>61</v>
      </c>
      <c r="G307" s="42">
        <f t="shared" si="5"/>
        <v>0.057054375</v>
      </c>
      <c r="H307" s="42">
        <f t="shared" si="6"/>
        <v>0.053489375</v>
      </c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ht="14.25" customHeight="1">
      <c r="A308" s="1"/>
      <c r="B308" s="37">
        <v>290.0</v>
      </c>
      <c r="C308" s="38">
        <v>2.3</v>
      </c>
      <c r="D308" s="39">
        <v>63.0</v>
      </c>
      <c r="E308" s="40">
        <f t="shared" si="3"/>
        <v>2.25</v>
      </c>
      <c r="F308" s="41">
        <f t="shared" si="4"/>
        <v>61</v>
      </c>
      <c r="G308" s="42">
        <f t="shared" si="5"/>
        <v>0.057054375</v>
      </c>
      <c r="H308" s="42">
        <f t="shared" si="6"/>
        <v>0.053489375</v>
      </c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ht="14.25" customHeight="1">
      <c r="A309" s="1"/>
      <c r="B309" s="37">
        <v>291.0</v>
      </c>
      <c r="C309" s="38">
        <v>2.3</v>
      </c>
      <c r="D309" s="39">
        <v>70.0</v>
      </c>
      <c r="E309" s="40">
        <f t="shared" si="3"/>
        <v>2.25</v>
      </c>
      <c r="F309" s="41">
        <f t="shared" si="4"/>
        <v>68</v>
      </c>
      <c r="G309" s="42">
        <f t="shared" si="5"/>
        <v>0.0704375</v>
      </c>
      <c r="H309" s="42">
        <f t="shared" si="6"/>
        <v>0.06647</v>
      </c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ht="14.25" customHeight="1">
      <c r="A310" s="1"/>
      <c r="B310" s="37">
        <v>292.0</v>
      </c>
      <c r="C310" s="38">
        <v>2.3</v>
      </c>
      <c r="D310" s="39">
        <v>65.0</v>
      </c>
      <c r="E310" s="40">
        <f t="shared" si="3"/>
        <v>2.25</v>
      </c>
      <c r="F310" s="41">
        <f t="shared" si="4"/>
        <v>63</v>
      </c>
      <c r="G310" s="42">
        <f t="shared" si="5"/>
        <v>0.060734375</v>
      </c>
      <c r="H310" s="42">
        <f t="shared" si="6"/>
        <v>0.057054375</v>
      </c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ht="14.25" customHeight="1">
      <c r="A311" s="1"/>
      <c r="B311" s="37">
        <v>293.0</v>
      </c>
      <c r="C311" s="38">
        <v>2.3</v>
      </c>
      <c r="D311" s="39">
        <v>68.0</v>
      </c>
      <c r="E311" s="40">
        <f t="shared" si="3"/>
        <v>2.25</v>
      </c>
      <c r="F311" s="41">
        <f t="shared" si="4"/>
        <v>66</v>
      </c>
      <c r="G311" s="42">
        <f t="shared" si="5"/>
        <v>0.06647</v>
      </c>
      <c r="H311" s="42">
        <f t="shared" si="6"/>
        <v>0.0626175</v>
      </c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ht="14.25" customHeight="1">
      <c r="A312" s="1"/>
      <c r="B312" s="37">
        <v>294.0</v>
      </c>
      <c r="C312" s="38">
        <v>2.3</v>
      </c>
      <c r="D312" s="39">
        <v>69.0</v>
      </c>
      <c r="E312" s="40">
        <f t="shared" si="3"/>
        <v>2.25</v>
      </c>
      <c r="F312" s="41">
        <f t="shared" si="4"/>
        <v>67</v>
      </c>
      <c r="G312" s="42">
        <f t="shared" si="5"/>
        <v>0.068439375</v>
      </c>
      <c r="H312" s="42">
        <f t="shared" si="6"/>
        <v>0.064529375</v>
      </c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ht="14.25" customHeight="1">
      <c r="A313" s="1"/>
      <c r="B313" s="37">
        <v>295.0</v>
      </c>
      <c r="C313" s="38">
        <v>2.3</v>
      </c>
      <c r="D313" s="39">
        <v>68.0</v>
      </c>
      <c r="E313" s="40">
        <f t="shared" si="3"/>
        <v>2.25</v>
      </c>
      <c r="F313" s="41">
        <f t="shared" si="4"/>
        <v>66</v>
      </c>
      <c r="G313" s="42">
        <f t="shared" si="5"/>
        <v>0.06647</v>
      </c>
      <c r="H313" s="42">
        <f t="shared" si="6"/>
        <v>0.0626175</v>
      </c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ht="14.25" customHeight="1">
      <c r="A314" s="1"/>
      <c r="B314" s="37">
        <v>296.0</v>
      </c>
      <c r="C314" s="43">
        <v>2.1</v>
      </c>
      <c r="D314" s="39">
        <v>62.0</v>
      </c>
      <c r="E314" s="40">
        <f t="shared" si="3"/>
        <v>2.05</v>
      </c>
      <c r="F314" s="41">
        <f t="shared" si="4"/>
        <v>60</v>
      </c>
      <c r="G314" s="42">
        <f t="shared" si="5"/>
        <v>0.0504525</v>
      </c>
      <c r="H314" s="42">
        <f t="shared" si="6"/>
        <v>0.04725</v>
      </c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ht="14.25" customHeight="1">
      <c r="A315" s="1"/>
      <c r="B315" s="37">
        <v>297.0</v>
      </c>
      <c r="C315" s="38">
        <v>2.3</v>
      </c>
      <c r="D315" s="39">
        <v>60.0</v>
      </c>
      <c r="E315" s="40">
        <f t="shared" si="3"/>
        <v>2.25</v>
      </c>
      <c r="F315" s="41">
        <f t="shared" si="4"/>
        <v>58</v>
      </c>
      <c r="G315" s="42">
        <f t="shared" si="5"/>
        <v>0.05175</v>
      </c>
      <c r="H315" s="42">
        <f t="shared" si="6"/>
        <v>0.0483575</v>
      </c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ht="14.25" customHeight="1">
      <c r="A316" s="1"/>
      <c r="B316" s="37">
        <v>298.0</v>
      </c>
      <c r="C316" s="38">
        <v>2.3</v>
      </c>
      <c r="D316" s="39">
        <v>62.0</v>
      </c>
      <c r="E316" s="40">
        <f t="shared" si="3"/>
        <v>2.25</v>
      </c>
      <c r="F316" s="41">
        <f t="shared" si="4"/>
        <v>60</v>
      </c>
      <c r="G316" s="42">
        <f t="shared" si="5"/>
        <v>0.0552575</v>
      </c>
      <c r="H316" s="42">
        <f t="shared" si="6"/>
        <v>0.05175</v>
      </c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ht="14.25" customHeight="1">
      <c r="A317" s="1"/>
      <c r="B317" s="37">
        <v>299.0</v>
      </c>
      <c r="C317" s="38">
        <v>2.3</v>
      </c>
      <c r="D317" s="39">
        <v>63.0</v>
      </c>
      <c r="E317" s="40">
        <f t="shared" si="3"/>
        <v>2.25</v>
      </c>
      <c r="F317" s="41">
        <f t="shared" si="4"/>
        <v>61</v>
      </c>
      <c r="G317" s="42">
        <f t="shared" si="5"/>
        <v>0.057054375</v>
      </c>
      <c r="H317" s="42">
        <f t="shared" si="6"/>
        <v>0.053489375</v>
      </c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ht="14.25" customHeight="1">
      <c r="A318" s="1"/>
      <c r="B318" s="37">
        <v>300.0</v>
      </c>
      <c r="C318" s="38">
        <v>2.3</v>
      </c>
      <c r="D318" s="39">
        <v>64.0</v>
      </c>
      <c r="E318" s="40">
        <f t="shared" si="3"/>
        <v>2.25</v>
      </c>
      <c r="F318" s="41">
        <f t="shared" si="4"/>
        <v>62</v>
      </c>
      <c r="G318" s="42">
        <f t="shared" si="5"/>
        <v>0.05888</v>
      </c>
      <c r="H318" s="42">
        <f t="shared" si="6"/>
        <v>0.0552575</v>
      </c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ht="14.25" customHeight="1">
      <c r="A319" s="1"/>
      <c r="B319" s="37">
        <v>301.0</v>
      </c>
      <c r="C319" s="38">
        <v>2.3</v>
      </c>
      <c r="D319" s="39">
        <v>60.0</v>
      </c>
      <c r="E319" s="40">
        <f t="shared" si="3"/>
        <v>2.25</v>
      </c>
      <c r="F319" s="41">
        <f t="shared" si="4"/>
        <v>58</v>
      </c>
      <c r="G319" s="42">
        <f t="shared" si="5"/>
        <v>0.05175</v>
      </c>
      <c r="H319" s="42">
        <f t="shared" si="6"/>
        <v>0.0483575</v>
      </c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ht="14.25" customHeight="1">
      <c r="A320" s="1"/>
      <c r="B320" s="37">
        <v>302.0</v>
      </c>
      <c r="C320" s="38">
        <v>2.3</v>
      </c>
      <c r="D320" s="39">
        <v>65.0</v>
      </c>
      <c r="E320" s="40">
        <f t="shared" si="3"/>
        <v>2.25</v>
      </c>
      <c r="F320" s="41">
        <f t="shared" si="4"/>
        <v>63</v>
      </c>
      <c r="G320" s="42">
        <f t="shared" si="5"/>
        <v>0.060734375</v>
      </c>
      <c r="H320" s="42">
        <f t="shared" si="6"/>
        <v>0.057054375</v>
      </c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ht="14.25" customHeight="1">
      <c r="A321" s="1"/>
      <c r="B321" s="37">
        <v>303.0</v>
      </c>
      <c r="C321" s="38">
        <v>2.3</v>
      </c>
      <c r="D321" s="39">
        <v>63.0</v>
      </c>
      <c r="E321" s="40">
        <f t="shared" si="3"/>
        <v>2.25</v>
      </c>
      <c r="F321" s="41">
        <f t="shared" si="4"/>
        <v>61</v>
      </c>
      <c r="G321" s="42">
        <f t="shared" si="5"/>
        <v>0.057054375</v>
      </c>
      <c r="H321" s="42">
        <f t="shared" si="6"/>
        <v>0.053489375</v>
      </c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ht="14.25" customHeight="1">
      <c r="A322" s="1"/>
      <c r="B322" s="37">
        <v>304.0</v>
      </c>
      <c r="C322" s="38">
        <v>2.3</v>
      </c>
      <c r="D322" s="39">
        <v>61.0</v>
      </c>
      <c r="E322" s="40">
        <f t="shared" si="3"/>
        <v>2.25</v>
      </c>
      <c r="F322" s="41">
        <f t="shared" si="4"/>
        <v>59</v>
      </c>
      <c r="G322" s="42">
        <f t="shared" si="5"/>
        <v>0.053489375</v>
      </c>
      <c r="H322" s="42">
        <f t="shared" si="6"/>
        <v>0.050039375</v>
      </c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ht="14.25" customHeight="1">
      <c r="A323" s="1"/>
      <c r="B323" s="37">
        <v>305.0</v>
      </c>
      <c r="C323" s="38">
        <v>2.3</v>
      </c>
      <c r="D323" s="39">
        <v>66.0</v>
      </c>
      <c r="E323" s="40">
        <f t="shared" si="3"/>
        <v>2.25</v>
      </c>
      <c r="F323" s="41">
        <f t="shared" si="4"/>
        <v>64</v>
      </c>
      <c r="G323" s="42">
        <f t="shared" si="5"/>
        <v>0.0626175</v>
      </c>
      <c r="H323" s="42">
        <f t="shared" si="6"/>
        <v>0.05888</v>
      </c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ht="14.25" customHeight="1">
      <c r="A324" s="1"/>
      <c r="B324" s="37">
        <v>306.0</v>
      </c>
      <c r="C324" s="38">
        <v>2.3</v>
      </c>
      <c r="D324" s="39">
        <v>60.0</v>
      </c>
      <c r="E324" s="40">
        <f t="shared" si="3"/>
        <v>2.25</v>
      </c>
      <c r="F324" s="41">
        <f t="shared" si="4"/>
        <v>58</v>
      </c>
      <c r="G324" s="42">
        <f t="shared" si="5"/>
        <v>0.05175</v>
      </c>
      <c r="H324" s="42">
        <f t="shared" si="6"/>
        <v>0.0483575</v>
      </c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ht="14.25" customHeight="1">
      <c r="A325" s="1"/>
      <c r="B325" s="37">
        <v>307.0</v>
      </c>
      <c r="C325" s="38">
        <v>2.3</v>
      </c>
      <c r="D325" s="39">
        <v>61.0</v>
      </c>
      <c r="E325" s="40">
        <f t="shared" si="3"/>
        <v>2.25</v>
      </c>
      <c r="F325" s="41">
        <f t="shared" si="4"/>
        <v>59</v>
      </c>
      <c r="G325" s="42">
        <f t="shared" si="5"/>
        <v>0.053489375</v>
      </c>
      <c r="H325" s="42">
        <f t="shared" si="6"/>
        <v>0.050039375</v>
      </c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ht="14.25" customHeight="1">
      <c r="A326" s="1"/>
      <c r="B326" s="37">
        <v>308.0</v>
      </c>
      <c r="C326" s="38">
        <v>2.3</v>
      </c>
      <c r="D326" s="39">
        <v>74.0</v>
      </c>
      <c r="E326" s="40">
        <f t="shared" si="3"/>
        <v>2.25</v>
      </c>
      <c r="F326" s="41">
        <f t="shared" si="4"/>
        <v>72</v>
      </c>
      <c r="G326" s="42">
        <f t="shared" si="5"/>
        <v>0.0787175</v>
      </c>
      <c r="H326" s="42">
        <f t="shared" si="6"/>
        <v>0.07452</v>
      </c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ht="14.25" customHeight="1">
      <c r="A327" s="1"/>
      <c r="B327" s="37">
        <v>309.0</v>
      </c>
      <c r="C327" s="38">
        <v>2.3</v>
      </c>
      <c r="D327" s="39">
        <v>60.0</v>
      </c>
      <c r="E327" s="40">
        <f t="shared" si="3"/>
        <v>2.25</v>
      </c>
      <c r="F327" s="41">
        <f t="shared" si="4"/>
        <v>58</v>
      </c>
      <c r="G327" s="42">
        <f t="shared" si="5"/>
        <v>0.05175</v>
      </c>
      <c r="H327" s="42">
        <f t="shared" si="6"/>
        <v>0.0483575</v>
      </c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ht="14.25" customHeight="1">
      <c r="A328" s="1"/>
      <c r="B328" s="37">
        <v>310.0</v>
      </c>
      <c r="C328" s="38">
        <v>2.3</v>
      </c>
      <c r="D328" s="39">
        <v>64.0</v>
      </c>
      <c r="E328" s="40">
        <f t="shared" si="3"/>
        <v>2.25</v>
      </c>
      <c r="F328" s="41">
        <f t="shared" si="4"/>
        <v>62</v>
      </c>
      <c r="G328" s="42">
        <f t="shared" si="5"/>
        <v>0.05888</v>
      </c>
      <c r="H328" s="42">
        <f t="shared" si="6"/>
        <v>0.0552575</v>
      </c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ht="14.25" customHeight="1">
      <c r="A329" s="1"/>
      <c r="B329" s="37">
        <v>311.0</v>
      </c>
      <c r="C329" s="38">
        <v>2.3</v>
      </c>
      <c r="D329" s="39">
        <v>69.0</v>
      </c>
      <c r="E329" s="40">
        <f t="shared" si="3"/>
        <v>2.25</v>
      </c>
      <c r="F329" s="41">
        <f t="shared" si="4"/>
        <v>67</v>
      </c>
      <c r="G329" s="42">
        <f t="shared" si="5"/>
        <v>0.068439375</v>
      </c>
      <c r="H329" s="42">
        <f t="shared" si="6"/>
        <v>0.064529375</v>
      </c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ht="14.25" customHeight="1">
      <c r="A330" s="1"/>
      <c r="B330" s="37">
        <v>312.0</v>
      </c>
      <c r="C330" s="38">
        <v>2.3</v>
      </c>
      <c r="D330" s="39">
        <v>67.0</v>
      </c>
      <c r="E330" s="40">
        <f t="shared" si="3"/>
        <v>2.25</v>
      </c>
      <c r="F330" s="41">
        <f t="shared" si="4"/>
        <v>65</v>
      </c>
      <c r="G330" s="42">
        <f t="shared" si="5"/>
        <v>0.064529375</v>
      </c>
      <c r="H330" s="42">
        <f t="shared" si="6"/>
        <v>0.060734375</v>
      </c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ht="14.25" customHeight="1">
      <c r="A331" s="1"/>
      <c r="B331" s="37">
        <v>313.0</v>
      </c>
      <c r="C331" s="38">
        <v>2.3</v>
      </c>
      <c r="D331" s="39">
        <v>64.0</v>
      </c>
      <c r="E331" s="40">
        <f t="shared" si="3"/>
        <v>2.25</v>
      </c>
      <c r="F331" s="41">
        <f t="shared" si="4"/>
        <v>62</v>
      </c>
      <c r="G331" s="42">
        <f t="shared" si="5"/>
        <v>0.05888</v>
      </c>
      <c r="H331" s="42">
        <f t="shared" si="6"/>
        <v>0.0552575</v>
      </c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ht="14.25" customHeight="1">
      <c r="A332" s="1"/>
      <c r="B332" s="37">
        <v>314.0</v>
      </c>
      <c r="C332" s="38">
        <v>2.3</v>
      </c>
      <c r="D332" s="39">
        <v>66.0</v>
      </c>
      <c r="E332" s="40">
        <f t="shared" si="3"/>
        <v>2.25</v>
      </c>
      <c r="F332" s="41">
        <f t="shared" si="4"/>
        <v>64</v>
      </c>
      <c r="G332" s="42">
        <f t="shared" si="5"/>
        <v>0.0626175</v>
      </c>
      <c r="H332" s="42">
        <f t="shared" si="6"/>
        <v>0.05888</v>
      </c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ht="14.25" customHeight="1">
      <c r="A333" s="1"/>
      <c r="B333" s="37">
        <v>315.0</v>
      </c>
      <c r="C333" s="38">
        <v>2.3</v>
      </c>
      <c r="D333" s="39">
        <v>66.0</v>
      </c>
      <c r="E333" s="40">
        <f t="shared" si="3"/>
        <v>2.25</v>
      </c>
      <c r="F333" s="41">
        <f t="shared" si="4"/>
        <v>64</v>
      </c>
      <c r="G333" s="42">
        <f t="shared" si="5"/>
        <v>0.0626175</v>
      </c>
      <c r="H333" s="42">
        <f t="shared" si="6"/>
        <v>0.05888</v>
      </c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ht="14.25" customHeight="1">
      <c r="A334" s="1"/>
      <c r="B334" s="37">
        <v>316.0</v>
      </c>
      <c r="C334" s="38">
        <v>2.3</v>
      </c>
      <c r="D334" s="39">
        <v>63.0</v>
      </c>
      <c r="E334" s="40">
        <f t="shared" si="3"/>
        <v>2.25</v>
      </c>
      <c r="F334" s="41">
        <f t="shared" si="4"/>
        <v>61</v>
      </c>
      <c r="G334" s="42">
        <f t="shared" si="5"/>
        <v>0.057054375</v>
      </c>
      <c r="H334" s="42">
        <f t="shared" si="6"/>
        <v>0.053489375</v>
      </c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ht="14.25" customHeight="1">
      <c r="A335" s="1"/>
      <c r="B335" s="37">
        <v>317.0</v>
      </c>
      <c r="C335" s="38">
        <v>2.3</v>
      </c>
      <c r="D335" s="39">
        <v>67.0</v>
      </c>
      <c r="E335" s="40">
        <f t="shared" si="3"/>
        <v>2.25</v>
      </c>
      <c r="F335" s="41">
        <f t="shared" si="4"/>
        <v>65</v>
      </c>
      <c r="G335" s="42">
        <f t="shared" si="5"/>
        <v>0.064529375</v>
      </c>
      <c r="H335" s="42">
        <f t="shared" si="6"/>
        <v>0.060734375</v>
      </c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ht="14.25" customHeight="1">
      <c r="A336" s="1"/>
      <c r="B336" s="37">
        <v>318.0</v>
      </c>
      <c r="C336" s="38">
        <v>2.3</v>
      </c>
      <c r="D336" s="39">
        <v>62.0</v>
      </c>
      <c r="E336" s="40">
        <f t="shared" si="3"/>
        <v>2.25</v>
      </c>
      <c r="F336" s="41">
        <f t="shared" si="4"/>
        <v>60</v>
      </c>
      <c r="G336" s="42">
        <f t="shared" si="5"/>
        <v>0.0552575</v>
      </c>
      <c r="H336" s="42">
        <f t="shared" si="6"/>
        <v>0.05175</v>
      </c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ht="14.25" customHeight="1">
      <c r="A337" s="1"/>
      <c r="B337" s="37">
        <v>319.0</v>
      </c>
      <c r="C337" s="38">
        <v>2.3</v>
      </c>
      <c r="D337" s="39">
        <v>67.0</v>
      </c>
      <c r="E337" s="40">
        <f t="shared" si="3"/>
        <v>2.25</v>
      </c>
      <c r="F337" s="41">
        <f t="shared" si="4"/>
        <v>65</v>
      </c>
      <c r="G337" s="42">
        <f t="shared" si="5"/>
        <v>0.064529375</v>
      </c>
      <c r="H337" s="42">
        <f t="shared" si="6"/>
        <v>0.060734375</v>
      </c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ht="14.25" customHeight="1">
      <c r="A338" s="1"/>
      <c r="B338" s="37">
        <v>320.0</v>
      </c>
      <c r="C338" s="38">
        <v>2.3</v>
      </c>
      <c r="D338" s="39">
        <v>65.0</v>
      </c>
      <c r="E338" s="40">
        <f t="shared" si="3"/>
        <v>2.25</v>
      </c>
      <c r="F338" s="41">
        <f t="shared" si="4"/>
        <v>63</v>
      </c>
      <c r="G338" s="42">
        <f t="shared" si="5"/>
        <v>0.060734375</v>
      </c>
      <c r="H338" s="42">
        <f t="shared" si="6"/>
        <v>0.057054375</v>
      </c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ht="14.25" customHeight="1">
      <c r="A339" s="1"/>
      <c r="B339" s="37">
        <v>321.0</v>
      </c>
      <c r="C339" s="38">
        <v>2.3</v>
      </c>
      <c r="D339" s="39">
        <v>62.0</v>
      </c>
      <c r="E339" s="40">
        <f t="shared" si="3"/>
        <v>2.25</v>
      </c>
      <c r="F339" s="41">
        <f t="shared" si="4"/>
        <v>60</v>
      </c>
      <c r="G339" s="42">
        <f t="shared" si="5"/>
        <v>0.0552575</v>
      </c>
      <c r="H339" s="42">
        <f t="shared" si="6"/>
        <v>0.05175</v>
      </c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ht="14.25" customHeight="1">
      <c r="A340" s="1"/>
      <c r="B340" s="37">
        <v>322.0</v>
      </c>
      <c r="C340" s="38">
        <v>2.3</v>
      </c>
      <c r="D340" s="39">
        <v>64.0</v>
      </c>
      <c r="E340" s="40">
        <f t="shared" si="3"/>
        <v>2.25</v>
      </c>
      <c r="F340" s="41">
        <f t="shared" si="4"/>
        <v>62</v>
      </c>
      <c r="G340" s="42">
        <f t="shared" si="5"/>
        <v>0.05888</v>
      </c>
      <c r="H340" s="42">
        <f t="shared" si="6"/>
        <v>0.0552575</v>
      </c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ht="14.25" customHeight="1">
      <c r="A341" s="1"/>
      <c r="B341" s="37">
        <v>323.0</v>
      </c>
      <c r="C341" s="38">
        <v>2.3</v>
      </c>
      <c r="D341" s="39">
        <v>66.0</v>
      </c>
      <c r="E341" s="40">
        <f t="shared" si="3"/>
        <v>2.25</v>
      </c>
      <c r="F341" s="41">
        <f t="shared" si="4"/>
        <v>64</v>
      </c>
      <c r="G341" s="42">
        <f t="shared" si="5"/>
        <v>0.0626175</v>
      </c>
      <c r="H341" s="42">
        <f t="shared" si="6"/>
        <v>0.05888</v>
      </c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ht="14.25" customHeight="1">
      <c r="A342" s="1"/>
      <c r="B342" s="37">
        <v>324.0</v>
      </c>
      <c r="C342" s="38">
        <v>2.3</v>
      </c>
      <c r="D342" s="39">
        <v>63.0</v>
      </c>
      <c r="E342" s="40">
        <f t="shared" si="3"/>
        <v>2.25</v>
      </c>
      <c r="F342" s="41">
        <f t="shared" si="4"/>
        <v>61</v>
      </c>
      <c r="G342" s="42">
        <f t="shared" si="5"/>
        <v>0.057054375</v>
      </c>
      <c r="H342" s="42">
        <f t="shared" si="6"/>
        <v>0.053489375</v>
      </c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ht="14.25" customHeight="1">
      <c r="A343" s="1"/>
      <c r="B343" s="37">
        <v>325.0</v>
      </c>
      <c r="C343" s="38">
        <v>2.3</v>
      </c>
      <c r="D343" s="39">
        <v>71.0</v>
      </c>
      <c r="E343" s="40">
        <f t="shared" si="3"/>
        <v>2.25</v>
      </c>
      <c r="F343" s="41">
        <f t="shared" si="4"/>
        <v>69</v>
      </c>
      <c r="G343" s="42">
        <f t="shared" si="5"/>
        <v>0.072464375</v>
      </c>
      <c r="H343" s="42">
        <f t="shared" si="6"/>
        <v>0.068439375</v>
      </c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ht="14.25" customHeight="1">
      <c r="A344" s="1"/>
      <c r="B344" s="37">
        <v>326.0</v>
      </c>
      <c r="C344" s="38">
        <v>2.3</v>
      </c>
      <c r="D344" s="39">
        <v>67.0</v>
      </c>
      <c r="E344" s="40">
        <f t="shared" si="3"/>
        <v>2.25</v>
      </c>
      <c r="F344" s="41">
        <f t="shared" si="4"/>
        <v>65</v>
      </c>
      <c r="G344" s="42">
        <f t="shared" si="5"/>
        <v>0.064529375</v>
      </c>
      <c r="H344" s="42">
        <f t="shared" si="6"/>
        <v>0.060734375</v>
      </c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ht="14.25" customHeight="1">
      <c r="A345" s="1"/>
      <c r="B345" s="37">
        <v>327.0</v>
      </c>
      <c r="C345" s="38">
        <v>2.3</v>
      </c>
      <c r="D345" s="39">
        <v>69.0</v>
      </c>
      <c r="E345" s="40">
        <f t="shared" si="3"/>
        <v>2.25</v>
      </c>
      <c r="F345" s="41">
        <f t="shared" si="4"/>
        <v>67</v>
      </c>
      <c r="G345" s="42">
        <f t="shared" si="5"/>
        <v>0.068439375</v>
      </c>
      <c r="H345" s="42">
        <f t="shared" si="6"/>
        <v>0.064529375</v>
      </c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ht="14.25" customHeight="1">
      <c r="A346" s="1"/>
      <c r="B346" s="37">
        <v>328.0</v>
      </c>
      <c r="C346" s="38">
        <v>2.3</v>
      </c>
      <c r="D346" s="39">
        <v>62.0</v>
      </c>
      <c r="E346" s="40">
        <f t="shared" si="3"/>
        <v>2.25</v>
      </c>
      <c r="F346" s="41">
        <f t="shared" si="4"/>
        <v>60</v>
      </c>
      <c r="G346" s="42">
        <f t="shared" si="5"/>
        <v>0.0552575</v>
      </c>
      <c r="H346" s="42">
        <f t="shared" si="6"/>
        <v>0.05175</v>
      </c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ht="14.25" customHeight="1">
      <c r="A347" s="1"/>
      <c r="B347" s="37">
        <v>329.0</v>
      </c>
      <c r="C347" s="38">
        <v>2.3</v>
      </c>
      <c r="D347" s="39">
        <v>60.0</v>
      </c>
      <c r="E347" s="40">
        <f t="shared" si="3"/>
        <v>2.25</v>
      </c>
      <c r="F347" s="41">
        <f t="shared" si="4"/>
        <v>58</v>
      </c>
      <c r="G347" s="42">
        <f t="shared" si="5"/>
        <v>0.05175</v>
      </c>
      <c r="H347" s="42">
        <f t="shared" si="6"/>
        <v>0.0483575</v>
      </c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</sheetData>
  <autoFilter ref="$B$18:$H$347"/>
  <mergeCells count="5">
    <mergeCell ref="B7:H7"/>
    <mergeCell ref="C9:D9"/>
    <mergeCell ref="G9:H9"/>
    <mergeCell ref="C10:D10"/>
    <mergeCell ref="G10:H10"/>
  </mergeCells>
  <printOptions/>
  <pageMargins bottom="0.75" footer="0.0" header="0.0" left="0.25" right="0.25" top="0.75"/>
  <pageSetup fitToHeight="0"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7.71"/>
    <col customWidth="1" min="2" max="2" width="16.86"/>
    <col customWidth="1" min="3" max="3" width="16.29"/>
    <col customWidth="1" min="4" max="8" width="13.14"/>
  </cols>
  <sheetData>
    <row r="1" ht="15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5.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14.25" customHeight="1">
      <c r="A3" s="1"/>
      <c r="B3" s="2"/>
      <c r="C3" s="2"/>
      <c r="D3" s="3"/>
      <c r="E3" s="2"/>
      <c r="F3" s="2"/>
      <c r="G3" s="2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14.25" customHeight="1">
      <c r="A4" s="1"/>
      <c r="B4" s="2"/>
      <c r="C4" s="2"/>
      <c r="D4" s="3"/>
      <c r="E4" s="2"/>
      <c r="F4" s="2"/>
      <c r="G4" s="2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4.25" customHeight="1">
      <c r="A5" s="1"/>
      <c r="B5" s="2"/>
      <c r="C5" s="2"/>
      <c r="D5" s="3"/>
      <c r="E5" s="2"/>
      <c r="F5" s="2"/>
      <c r="G5" s="2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4.25" customHeight="1">
      <c r="A6" s="1"/>
      <c r="B6" s="2"/>
      <c r="C6" s="2"/>
      <c r="D6" s="3"/>
      <c r="E6" s="2"/>
      <c r="F6" s="2"/>
      <c r="G6" s="2"/>
      <c r="H6" s="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18.75" customHeight="1">
      <c r="A7" s="1"/>
      <c r="B7" s="4" t="s">
        <v>24</v>
      </c>
      <c r="C7" s="5"/>
      <c r="D7" s="5"/>
      <c r="E7" s="5"/>
      <c r="F7" s="5"/>
      <c r="G7" s="5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4.25" customHeight="1">
      <c r="A8" s="1"/>
      <c r="B8" s="7"/>
      <c r="C8" s="7"/>
      <c r="D8" s="8"/>
      <c r="E8" s="8"/>
      <c r="F8" s="8"/>
      <c r="G8" s="8"/>
      <c r="H8" s="9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9.5" customHeight="1">
      <c r="A9" s="1"/>
      <c r="B9" s="10" t="s">
        <v>1</v>
      </c>
      <c r="C9" s="11" t="s">
        <v>2</v>
      </c>
      <c r="D9" s="12"/>
      <c r="E9" s="13"/>
      <c r="F9" s="10" t="s">
        <v>3</v>
      </c>
      <c r="G9" s="14" t="s">
        <v>25</v>
      </c>
      <c r="H9" s="12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9.5" customHeight="1">
      <c r="A10" s="1"/>
      <c r="B10" s="10" t="s">
        <v>5</v>
      </c>
      <c r="C10" s="15" t="s">
        <v>6</v>
      </c>
      <c r="D10" s="16"/>
      <c r="E10" s="13"/>
      <c r="F10" s="10" t="s">
        <v>7</v>
      </c>
      <c r="G10" s="17" t="s">
        <v>8</v>
      </c>
      <c r="H10" s="1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9.5" customHeight="1">
      <c r="A11" s="1"/>
      <c r="B11" s="10" t="s">
        <v>9</v>
      </c>
      <c r="C11" s="15" t="s">
        <v>26</v>
      </c>
      <c r="D11" s="18"/>
      <c r="E11" s="13"/>
      <c r="F11" s="13"/>
      <c r="G11" s="19"/>
      <c r="H11" s="1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9.5" customHeight="1">
      <c r="A12" s="1"/>
      <c r="B12" s="13"/>
      <c r="C12" s="18"/>
      <c r="D12" s="18"/>
      <c r="E12" s="13"/>
      <c r="F12" s="13"/>
      <c r="G12" s="8"/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4.25" customHeight="1">
      <c r="A13" s="1"/>
      <c r="B13" s="7"/>
      <c r="C13" s="7"/>
      <c r="D13" s="8"/>
      <c r="E13" s="8"/>
      <c r="F13" s="20"/>
      <c r="G13" s="8"/>
      <c r="H13" s="9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4.25" customHeight="1">
      <c r="A14" s="1"/>
      <c r="B14" s="1"/>
      <c r="C14" s="21" t="s">
        <v>11</v>
      </c>
      <c r="D14" s="21" t="s">
        <v>12</v>
      </c>
      <c r="E14" s="21" t="s">
        <v>13</v>
      </c>
      <c r="F14" s="21" t="s">
        <v>14</v>
      </c>
      <c r="G14" s="21" t="s">
        <v>15</v>
      </c>
      <c r="H14" s="21" t="s">
        <v>16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4.25" customHeight="1">
      <c r="A15" s="1"/>
      <c r="B15" s="1"/>
      <c r="C15" s="22" t="str">
        <f>G9</f>
        <v>CAIU3251104</v>
      </c>
      <c r="D15" s="22">
        <f t="shared" ref="D15:E15" si="1">SUM(G19:G336)</f>
        <v>21.95784875</v>
      </c>
      <c r="E15" s="22">
        <f t="shared" si="1"/>
        <v>20.71559625</v>
      </c>
      <c r="F15" s="23">
        <f t="shared" ref="F15:G15" si="2">AVERAGE(C19:C336)</f>
        <v>2.28836478</v>
      </c>
      <c r="G15" s="24">
        <f t="shared" si="2"/>
        <v>69.29245283</v>
      </c>
      <c r="H15" s="25">
        <f>COUNT(B19:B336)</f>
        <v>318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4.25" customHeight="1">
      <c r="A16" s="1"/>
      <c r="B16" s="26"/>
      <c r="C16" s="26"/>
      <c r="D16" s="27"/>
      <c r="E16" s="27"/>
      <c r="F16" s="27"/>
      <c r="G16" s="28"/>
      <c r="H16" s="28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4.25" customHeight="1">
      <c r="A17" s="1"/>
      <c r="B17" s="29"/>
      <c r="C17" s="29"/>
      <c r="D17" s="30"/>
      <c r="E17" s="31">
        <v>0.05</v>
      </c>
      <c r="F17" s="32">
        <v>2.0</v>
      </c>
      <c r="G17" s="33"/>
      <c r="H17" s="3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>
      <c r="A18" s="1"/>
      <c r="B18" s="35" t="s">
        <v>17</v>
      </c>
      <c r="C18" s="35" t="s">
        <v>18</v>
      </c>
      <c r="D18" s="35" t="s">
        <v>19</v>
      </c>
      <c r="E18" s="35" t="s">
        <v>20</v>
      </c>
      <c r="F18" s="35" t="s">
        <v>21</v>
      </c>
      <c r="G18" s="36" t="s">
        <v>22</v>
      </c>
      <c r="H18" s="36" t="s">
        <v>23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4.25" customHeight="1">
      <c r="A19" s="1"/>
      <c r="B19" s="37">
        <v>1.0</v>
      </c>
      <c r="C19" s="38">
        <v>2.3</v>
      </c>
      <c r="D19" s="39">
        <v>74.0</v>
      </c>
      <c r="E19" s="40">
        <f t="shared" ref="E19:E336" si="3">+C19-$E$17</f>
        <v>2.25</v>
      </c>
      <c r="F19" s="41">
        <f t="shared" ref="F19:F336" si="4">D19-$F$17</f>
        <v>72</v>
      </c>
      <c r="G19" s="42">
        <f t="shared" ref="G19:G336" si="5">(D19*D19*C19)/160000</f>
        <v>0.0787175</v>
      </c>
      <c r="H19" s="42">
        <f t="shared" ref="H19:H336" si="6">(F19*F19*C19)/160000</f>
        <v>0.07452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>
      <c r="A20" s="1"/>
      <c r="B20" s="37">
        <v>2.0</v>
      </c>
      <c r="C20" s="38">
        <v>2.3</v>
      </c>
      <c r="D20" s="39">
        <v>68.0</v>
      </c>
      <c r="E20" s="40">
        <f t="shared" si="3"/>
        <v>2.25</v>
      </c>
      <c r="F20" s="41">
        <f t="shared" si="4"/>
        <v>66</v>
      </c>
      <c r="G20" s="42">
        <f t="shared" si="5"/>
        <v>0.06647</v>
      </c>
      <c r="H20" s="42">
        <f t="shared" si="6"/>
        <v>0.0626175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4.25" customHeight="1">
      <c r="A21" s="1"/>
      <c r="B21" s="37">
        <v>3.0</v>
      </c>
      <c r="C21" s="38">
        <v>2.3</v>
      </c>
      <c r="D21" s="39">
        <v>62.0</v>
      </c>
      <c r="E21" s="40">
        <f t="shared" si="3"/>
        <v>2.25</v>
      </c>
      <c r="F21" s="41">
        <f t="shared" si="4"/>
        <v>60</v>
      </c>
      <c r="G21" s="42">
        <f t="shared" si="5"/>
        <v>0.0552575</v>
      </c>
      <c r="H21" s="42">
        <f t="shared" si="6"/>
        <v>0.05175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ht="14.25" customHeight="1">
      <c r="A22" s="1"/>
      <c r="B22" s="37">
        <v>4.0</v>
      </c>
      <c r="C22" s="38">
        <v>2.3</v>
      </c>
      <c r="D22" s="39">
        <v>71.0</v>
      </c>
      <c r="E22" s="40">
        <f t="shared" si="3"/>
        <v>2.25</v>
      </c>
      <c r="F22" s="41">
        <f t="shared" si="4"/>
        <v>69</v>
      </c>
      <c r="G22" s="42">
        <f t="shared" si="5"/>
        <v>0.072464375</v>
      </c>
      <c r="H22" s="42">
        <f t="shared" si="6"/>
        <v>0.068439375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ht="14.25" customHeight="1">
      <c r="A23" s="1"/>
      <c r="B23" s="37">
        <v>5.0</v>
      </c>
      <c r="C23" s="38">
        <v>2.3</v>
      </c>
      <c r="D23" s="39">
        <v>63.0</v>
      </c>
      <c r="E23" s="40">
        <f t="shared" si="3"/>
        <v>2.25</v>
      </c>
      <c r="F23" s="41">
        <f t="shared" si="4"/>
        <v>61</v>
      </c>
      <c r="G23" s="42">
        <f t="shared" si="5"/>
        <v>0.057054375</v>
      </c>
      <c r="H23" s="42">
        <f t="shared" si="6"/>
        <v>0.053489375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ht="14.25" customHeight="1">
      <c r="A24" s="1"/>
      <c r="B24" s="37">
        <v>6.0</v>
      </c>
      <c r="C24" s="38">
        <v>2.3</v>
      </c>
      <c r="D24" s="39">
        <v>66.0</v>
      </c>
      <c r="E24" s="40">
        <f t="shared" si="3"/>
        <v>2.25</v>
      </c>
      <c r="F24" s="41">
        <f t="shared" si="4"/>
        <v>64</v>
      </c>
      <c r="G24" s="42">
        <f t="shared" si="5"/>
        <v>0.0626175</v>
      </c>
      <c r="H24" s="42">
        <f t="shared" si="6"/>
        <v>0.05888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ht="14.25" customHeight="1">
      <c r="A25" s="1"/>
      <c r="B25" s="37">
        <v>7.0</v>
      </c>
      <c r="C25" s="38">
        <v>2.3</v>
      </c>
      <c r="D25" s="39">
        <v>67.0</v>
      </c>
      <c r="E25" s="40">
        <f t="shared" si="3"/>
        <v>2.25</v>
      </c>
      <c r="F25" s="41">
        <f t="shared" si="4"/>
        <v>65</v>
      </c>
      <c r="G25" s="42">
        <f t="shared" si="5"/>
        <v>0.064529375</v>
      </c>
      <c r="H25" s="42">
        <f t="shared" si="6"/>
        <v>0.060734375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ht="14.25" customHeight="1">
      <c r="A26" s="1"/>
      <c r="B26" s="37">
        <v>8.0</v>
      </c>
      <c r="C26" s="38">
        <v>2.3</v>
      </c>
      <c r="D26" s="39">
        <v>65.0</v>
      </c>
      <c r="E26" s="40">
        <f t="shared" si="3"/>
        <v>2.25</v>
      </c>
      <c r="F26" s="41">
        <f t="shared" si="4"/>
        <v>63</v>
      </c>
      <c r="G26" s="42">
        <f t="shared" si="5"/>
        <v>0.060734375</v>
      </c>
      <c r="H26" s="42">
        <f t="shared" si="6"/>
        <v>0.057054375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ht="14.25" customHeight="1">
      <c r="A27" s="1"/>
      <c r="B27" s="37">
        <v>9.0</v>
      </c>
      <c r="C27" s="38">
        <v>2.3</v>
      </c>
      <c r="D27" s="39">
        <v>73.0</v>
      </c>
      <c r="E27" s="40">
        <f t="shared" si="3"/>
        <v>2.25</v>
      </c>
      <c r="F27" s="41">
        <f t="shared" si="4"/>
        <v>71</v>
      </c>
      <c r="G27" s="42">
        <f t="shared" si="5"/>
        <v>0.076604375</v>
      </c>
      <c r="H27" s="42">
        <f t="shared" si="6"/>
        <v>0.072464375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ht="14.25" customHeight="1">
      <c r="A28" s="1"/>
      <c r="B28" s="37">
        <v>10.0</v>
      </c>
      <c r="C28" s="38">
        <v>2.3</v>
      </c>
      <c r="D28" s="39">
        <v>72.0</v>
      </c>
      <c r="E28" s="40">
        <f t="shared" si="3"/>
        <v>2.25</v>
      </c>
      <c r="F28" s="41">
        <f t="shared" si="4"/>
        <v>70</v>
      </c>
      <c r="G28" s="42">
        <f t="shared" si="5"/>
        <v>0.07452</v>
      </c>
      <c r="H28" s="42">
        <f t="shared" si="6"/>
        <v>0.0704375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ht="14.25" customHeight="1">
      <c r="A29" s="1"/>
      <c r="B29" s="37">
        <v>11.0</v>
      </c>
      <c r="C29" s="38">
        <v>2.3</v>
      </c>
      <c r="D29" s="39">
        <v>63.0</v>
      </c>
      <c r="E29" s="40">
        <f t="shared" si="3"/>
        <v>2.25</v>
      </c>
      <c r="F29" s="41">
        <f t="shared" si="4"/>
        <v>61</v>
      </c>
      <c r="G29" s="42">
        <f t="shared" si="5"/>
        <v>0.057054375</v>
      </c>
      <c r="H29" s="42">
        <f t="shared" si="6"/>
        <v>0.053489375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ht="14.25" customHeight="1">
      <c r="A30" s="1"/>
      <c r="B30" s="37">
        <v>12.0</v>
      </c>
      <c r="C30" s="43">
        <v>1.7</v>
      </c>
      <c r="D30" s="39">
        <v>71.0</v>
      </c>
      <c r="E30" s="40">
        <f t="shared" si="3"/>
        <v>1.65</v>
      </c>
      <c r="F30" s="41">
        <f t="shared" si="4"/>
        <v>69</v>
      </c>
      <c r="G30" s="42">
        <f t="shared" si="5"/>
        <v>0.053560625</v>
      </c>
      <c r="H30" s="42">
        <f t="shared" si="6"/>
        <v>0.050585625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ht="14.25" customHeight="1">
      <c r="A31" s="1"/>
      <c r="B31" s="37">
        <v>13.0</v>
      </c>
      <c r="C31" s="38">
        <v>2.3</v>
      </c>
      <c r="D31" s="39">
        <v>64.0</v>
      </c>
      <c r="E31" s="40">
        <f t="shared" si="3"/>
        <v>2.25</v>
      </c>
      <c r="F31" s="41">
        <f t="shared" si="4"/>
        <v>62</v>
      </c>
      <c r="G31" s="42">
        <f t="shared" si="5"/>
        <v>0.05888</v>
      </c>
      <c r="H31" s="42">
        <f t="shared" si="6"/>
        <v>0.0552575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ht="14.25" customHeight="1">
      <c r="A32" s="1"/>
      <c r="B32" s="37">
        <v>14.0</v>
      </c>
      <c r="C32" s="38">
        <v>2.3</v>
      </c>
      <c r="D32" s="39">
        <v>75.0</v>
      </c>
      <c r="E32" s="40">
        <f t="shared" si="3"/>
        <v>2.25</v>
      </c>
      <c r="F32" s="41">
        <f t="shared" si="4"/>
        <v>73</v>
      </c>
      <c r="G32" s="42">
        <f t="shared" si="5"/>
        <v>0.080859375</v>
      </c>
      <c r="H32" s="42">
        <f t="shared" si="6"/>
        <v>0.076604375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ht="14.25" customHeight="1">
      <c r="A33" s="1"/>
      <c r="B33" s="37">
        <v>15.0</v>
      </c>
      <c r="C33" s="38">
        <v>2.3</v>
      </c>
      <c r="D33" s="39">
        <v>73.0</v>
      </c>
      <c r="E33" s="40">
        <f t="shared" si="3"/>
        <v>2.25</v>
      </c>
      <c r="F33" s="41">
        <f t="shared" si="4"/>
        <v>71</v>
      </c>
      <c r="G33" s="42">
        <f t="shared" si="5"/>
        <v>0.076604375</v>
      </c>
      <c r="H33" s="42">
        <f t="shared" si="6"/>
        <v>0.072464375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ht="14.25" customHeight="1">
      <c r="A34" s="1"/>
      <c r="B34" s="37">
        <v>16.0</v>
      </c>
      <c r="C34" s="38">
        <v>2.3</v>
      </c>
      <c r="D34" s="39">
        <v>68.0</v>
      </c>
      <c r="E34" s="40">
        <f t="shared" si="3"/>
        <v>2.25</v>
      </c>
      <c r="F34" s="41">
        <f t="shared" si="4"/>
        <v>66</v>
      </c>
      <c r="G34" s="42">
        <f t="shared" si="5"/>
        <v>0.06647</v>
      </c>
      <c r="H34" s="42">
        <f t="shared" si="6"/>
        <v>0.0626175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ht="14.25" customHeight="1">
      <c r="A35" s="1"/>
      <c r="B35" s="37">
        <v>17.0</v>
      </c>
      <c r="C35" s="38">
        <v>2.3</v>
      </c>
      <c r="D35" s="39">
        <v>68.0</v>
      </c>
      <c r="E35" s="40">
        <f t="shared" si="3"/>
        <v>2.25</v>
      </c>
      <c r="F35" s="41">
        <f t="shared" si="4"/>
        <v>66</v>
      </c>
      <c r="G35" s="42">
        <f t="shared" si="5"/>
        <v>0.06647</v>
      </c>
      <c r="H35" s="42">
        <f t="shared" si="6"/>
        <v>0.0626175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ht="14.25" customHeight="1">
      <c r="A36" s="1"/>
      <c r="B36" s="37">
        <v>18.0</v>
      </c>
      <c r="C36" s="38">
        <v>2.3</v>
      </c>
      <c r="D36" s="39">
        <v>65.0</v>
      </c>
      <c r="E36" s="40">
        <f t="shared" si="3"/>
        <v>2.25</v>
      </c>
      <c r="F36" s="41">
        <f t="shared" si="4"/>
        <v>63</v>
      </c>
      <c r="G36" s="42">
        <f t="shared" si="5"/>
        <v>0.060734375</v>
      </c>
      <c r="H36" s="42">
        <f t="shared" si="6"/>
        <v>0.057054375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ht="14.25" customHeight="1">
      <c r="A37" s="1"/>
      <c r="B37" s="37">
        <v>19.0</v>
      </c>
      <c r="C37" s="43">
        <v>2.0</v>
      </c>
      <c r="D37" s="39">
        <v>74.0</v>
      </c>
      <c r="E37" s="40">
        <f t="shared" si="3"/>
        <v>1.95</v>
      </c>
      <c r="F37" s="41">
        <f t="shared" si="4"/>
        <v>72</v>
      </c>
      <c r="G37" s="42">
        <f t="shared" si="5"/>
        <v>0.06845</v>
      </c>
      <c r="H37" s="42">
        <f t="shared" si="6"/>
        <v>0.0648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ht="14.25" customHeight="1">
      <c r="A38" s="1"/>
      <c r="B38" s="37">
        <v>20.0</v>
      </c>
      <c r="C38" s="38">
        <v>2.3</v>
      </c>
      <c r="D38" s="39">
        <v>79.0</v>
      </c>
      <c r="E38" s="40">
        <f t="shared" si="3"/>
        <v>2.25</v>
      </c>
      <c r="F38" s="41">
        <f t="shared" si="4"/>
        <v>77</v>
      </c>
      <c r="G38" s="42">
        <f t="shared" si="5"/>
        <v>0.089714375</v>
      </c>
      <c r="H38" s="42">
        <f t="shared" si="6"/>
        <v>0.085229375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ht="14.25" customHeight="1">
      <c r="A39" s="1"/>
      <c r="B39" s="37">
        <v>21.0</v>
      </c>
      <c r="C39" s="38">
        <v>2.3</v>
      </c>
      <c r="D39" s="39">
        <v>76.0</v>
      </c>
      <c r="E39" s="40">
        <f t="shared" si="3"/>
        <v>2.25</v>
      </c>
      <c r="F39" s="41">
        <f t="shared" si="4"/>
        <v>74</v>
      </c>
      <c r="G39" s="42">
        <f t="shared" si="5"/>
        <v>0.08303</v>
      </c>
      <c r="H39" s="42">
        <f t="shared" si="6"/>
        <v>0.0787175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14.25" customHeight="1">
      <c r="A40" s="1"/>
      <c r="B40" s="37">
        <v>22.0</v>
      </c>
      <c r="C40" s="38">
        <v>2.3</v>
      </c>
      <c r="D40" s="39">
        <v>66.0</v>
      </c>
      <c r="E40" s="40">
        <f t="shared" si="3"/>
        <v>2.25</v>
      </c>
      <c r="F40" s="41">
        <f t="shared" si="4"/>
        <v>64</v>
      </c>
      <c r="G40" s="42">
        <f t="shared" si="5"/>
        <v>0.0626175</v>
      </c>
      <c r="H40" s="42">
        <f t="shared" si="6"/>
        <v>0.05888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14.25" customHeight="1">
      <c r="A41" s="1"/>
      <c r="B41" s="37">
        <v>23.0</v>
      </c>
      <c r="C41" s="38">
        <v>2.3</v>
      </c>
      <c r="D41" s="39">
        <v>64.0</v>
      </c>
      <c r="E41" s="40">
        <f t="shared" si="3"/>
        <v>2.25</v>
      </c>
      <c r="F41" s="41">
        <f t="shared" si="4"/>
        <v>62</v>
      </c>
      <c r="G41" s="42">
        <f t="shared" si="5"/>
        <v>0.05888</v>
      </c>
      <c r="H41" s="42">
        <f t="shared" si="6"/>
        <v>0.0552575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ht="14.25" customHeight="1">
      <c r="A42" s="1"/>
      <c r="B42" s="37">
        <v>24.0</v>
      </c>
      <c r="C42" s="38">
        <v>2.3</v>
      </c>
      <c r="D42" s="39">
        <v>75.0</v>
      </c>
      <c r="E42" s="40">
        <f t="shared" si="3"/>
        <v>2.25</v>
      </c>
      <c r="F42" s="41">
        <f t="shared" si="4"/>
        <v>73</v>
      </c>
      <c r="G42" s="42">
        <f t="shared" si="5"/>
        <v>0.080859375</v>
      </c>
      <c r="H42" s="42">
        <f t="shared" si="6"/>
        <v>0.076604375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ht="14.25" customHeight="1">
      <c r="A43" s="1"/>
      <c r="B43" s="37">
        <v>25.0</v>
      </c>
      <c r="C43" s="38">
        <v>2.3</v>
      </c>
      <c r="D43" s="39">
        <v>74.0</v>
      </c>
      <c r="E43" s="40">
        <f t="shared" si="3"/>
        <v>2.25</v>
      </c>
      <c r="F43" s="41">
        <f t="shared" si="4"/>
        <v>72</v>
      </c>
      <c r="G43" s="42">
        <f t="shared" si="5"/>
        <v>0.0787175</v>
      </c>
      <c r="H43" s="42">
        <f t="shared" si="6"/>
        <v>0.07452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ht="14.25" customHeight="1">
      <c r="A44" s="1"/>
      <c r="B44" s="37">
        <v>26.0</v>
      </c>
      <c r="C44" s="38">
        <v>2.3</v>
      </c>
      <c r="D44" s="39">
        <v>62.0</v>
      </c>
      <c r="E44" s="40">
        <f t="shared" si="3"/>
        <v>2.25</v>
      </c>
      <c r="F44" s="41">
        <f t="shared" si="4"/>
        <v>60</v>
      </c>
      <c r="G44" s="42">
        <f t="shared" si="5"/>
        <v>0.0552575</v>
      </c>
      <c r="H44" s="42">
        <f t="shared" si="6"/>
        <v>0.05175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ht="14.25" customHeight="1">
      <c r="A45" s="1"/>
      <c r="B45" s="37">
        <v>27.0</v>
      </c>
      <c r="C45" s="38">
        <v>2.3</v>
      </c>
      <c r="D45" s="39">
        <v>65.0</v>
      </c>
      <c r="E45" s="40">
        <f t="shared" si="3"/>
        <v>2.25</v>
      </c>
      <c r="F45" s="41">
        <f t="shared" si="4"/>
        <v>63</v>
      </c>
      <c r="G45" s="42">
        <f t="shared" si="5"/>
        <v>0.060734375</v>
      </c>
      <c r="H45" s="42">
        <f t="shared" si="6"/>
        <v>0.057054375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ht="14.25" customHeight="1">
      <c r="A46" s="1"/>
      <c r="B46" s="37">
        <v>28.0</v>
      </c>
      <c r="C46" s="38">
        <v>2.3</v>
      </c>
      <c r="D46" s="39">
        <v>72.0</v>
      </c>
      <c r="E46" s="40">
        <f t="shared" si="3"/>
        <v>2.25</v>
      </c>
      <c r="F46" s="41">
        <f t="shared" si="4"/>
        <v>70</v>
      </c>
      <c r="G46" s="42">
        <f t="shared" si="5"/>
        <v>0.07452</v>
      </c>
      <c r="H46" s="42">
        <f t="shared" si="6"/>
        <v>0.0704375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ht="14.25" customHeight="1">
      <c r="A47" s="1"/>
      <c r="B47" s="37">
        <v>29.0</v>
      </c>
      <c r="C47" s="38">
        <v>2.3</v>
      </c>
      <c r="D47" s="39">
        <v>74.0</v>
      </c>
      <c r="E47" s="40">
        <f t="shared" si="3"/>
        <v>2.25</v>
      </c>
      <c r="F47" s="41">
        <f t="shared" si="4"/>
        <v>72</v>
      </c>
      <c r="G47" s="42">
        <f t="shared" si="5"/>
        <v>0.0787175</v>
      </c>
      <c r="H47" s="42">
        <f t="shared" si="6"/>
        <v>0.07452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ht="14.25" customHeight="1">
      <c r="A48" s="1"/>
      <c r="B48" s="37">
        <v>30.0</v>
      </c>
      <c r="C48" s="38">
        <v>2.3</v>
      </c>
      <c r="D48" s="39">
        <v>66.0</v>
      </c>
      <c r="E48" s="40">
        <f t="shared" si="3"/>
        <v>2.25</v>
      </c>
      <c r="F48" s="41">
        <f t="shared" si="4"/>
        <v>64</v>
      </c>
      <c r="G48" s="42">
        <f t="shared" si="5"/>
        <v>0.0626175</v>
      </c>
      <c r="H48" s="42">
        <f t="shared" si="6"/>
        <v>0.05888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ht="14.25" customHeight="1">
      <c r="A49" s="1"/>
      <c r="B49" s="37">
        <v>31.0</v>
      </c>
      <c r="C49" s="43">
        <v>2.0</v>
      </c>
      <c r="D49" s="39">
        <v>72.0</v>
      </c>
      <c r="E49" s="40">
        <f t="shared" si="3"/>
        <v>1.95</v>
      </c>
      <c r="F49" s="41">
        <f t="shared" si="4"/>
        <v>70</v>
      </c>
      <c r="G49" s="42">
        <f t="shared" si="5"/>
        <v>0.0648</v>
      </c>
      <c r="H49" s="42">
        <f t="shared" si="6"/>
        <v>0.06125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ht="14.25" customHeight="1">
      <c r="A50" s="1"/>
      <c r="B50" s="37">
        <v>32.0</v>
      </c>
      <c r="C50" s="38">
        <v>2.3</v>
      </c>
      <c r="D50" s="39">
        <v>78.0</v>
      </c>
      <c r="E50" s="40">
        <f t="shared" si="3"/>
        <v>2.25</v>
      </c>
      <c r="F50" s="41">
        <f t="shared" si="4"/>
        <v>76</v>
      </c>
      <c r="G50" s="42">
        <f t="shared" si="5"/>
        <v>0.0874575</v>
      </c>
      <c r="H50" s="42">
        <f t="shared" si="6"/>
        <v>0.08303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ht="14.25" customHeight="1">
      <c r="A51" s="1"/>
      <c r="B51" s="37">
        <v>33.0</v>
      </c>
      <c r="C51" s="38">
        <v>2.3</v>
      </c>
      <c r="D51" s="39">
        <v>69.0</v>
      </c>
      <c r="E51" s="40">
        <f t="shared" si="3"/>
        <v>2.25</v>
      </c>
      <c r="F51" s="41">
        <f t="shared" si="4"/>
        <v>67</v>
      </c>
      <c r="G51" s="42">
        <f t="shared" si="5"/>
        <v>0.068439375</v>
      </c>
      <c r="H51" s="42">
        <f t="shared" si="6"/>
        <v>0.064529375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ht="14.25" customHeight="1">
      <c r="A52" s="1"/>
      <c r="B52" s="37">
        <v>34.0</v>
      </c>
      <c r="C52" s="38">
        <v>2.3</v>
      </c>
      <c r="D52" s="39">
        <v>70.0</v>
      </c>
      <c r="E52" s="40">
        <f t="shared" si="3"/>
        <v>2.25</v>
      </c>
      <c r="F52" s="41">
        <f t="shared" si="4"/>
        <v>68</v>
      </c>
      <c r="G52" s="42">
        <f t="shared" si="5"/>
        <v>0.0704375</v>
      </c>
      <c r="H52" s="42">
        <f t="shared" si="6"/>
        <v>0.06647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ht="14.25" customHeight="1">
      <c r="A53" s="1"/>
      <c r="B53" s="37">
        <v>35.0</v>
      </c>
      <c r="C53" s="43">
        <v>1.9</v>
      </c>
      <c r="D53" s="39">
        <v>69.0</v>
      </c>
      <c r="E53" s="40">
        <f t="shared" si="3"/>
        <v>1.85</v>
      </c>
      <c r="F53" s="41">
        <f t="shared" si="4"/>
        <v>67</v>
      </c>
      <c r="G53" s="42">
        <f t="shared" si="5"/>
        <v>0.056536875</v>
      </c>
      <c r="H53" s="42">
        <f t="shared" si="6"/>
        <v>0.053306875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ht="14.25" customHeight="1">
      <c r="A54" s="1"/>
      <c r="B54" s="37">
        <v>36.0</v>
      </c>
      <c r="C54" s="38">
        <v>2.3</v>
      </c>
      <c r="D54" s="39">
        <v>71.0</v>
      </c>
      <c r="E54" s="40">
        <f t="shared" si="3"/>
        <v>2.25</v>
      </c>
      <c r="F54" s="41">
        <f t="shared" si="4"/>
        <v>69</v>
      </c>
      <c r="G54" s="42">
        <f t="shared" si="5"/>
        <v>0.072464375</v>
      </c>
      <c r="H54" s="42">
        <f t="shared" si="6"/>
        <v>0.068439375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ht="14.25" customHeight="1">
      <c r="A55" s="1"/>
      <c r="B55" s="37">
        <v>37.0</v>
      </c>
      <c r="C55" s="38">
        <v>2.3</v>
      </c>
      <c r="D55" s="39">
        <v>71.0</v>
      </c>
      <c r="E55" s="40">
        <f t="shared" si="3"/>
        <v>2.25</v>
      </c>
      <c r="F55" s="41">
        <f t="shared" si="4"/>
        <v>69</v>
      </c>
      <c r="G55" s="42">
        <f t="shared" si="5"/>
        <v>0.072464375</v>
      </c>
      <c r="H55" s="42">
        <f t="shared" si="6"/>
        <v>0.068439375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ht="14.25" customHeight="1">
      <c r="A56" s="1"/>
      <c r="B56" s="37">
        <v>38.0</v>
      </c>
      <c r="C56" s="38">
        <v>2.3</v>
      </c>
      <c r="D56" s="39">
        <v>70.0</v>
      </c>
      <c r="E56" s="40">
        <f t="shared" si="3"/>
        <v>2.25</v>
      </c>
      <c r="F56" s="41">
        <f t="shared" si="4"/>
        <v>68</v>
      </c>
      <c r="G56" s="42">
        <f t="shared" si="5"/>
        <v>0.0704375</v>
      </c>
      <c r="H56" s="42">
        <f t="shared" si="6"/>
        <v>0.06647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ht="14.25" customHeight="1">
      <c r="A57" s="1"/>
      <c r="B57" s="37">
        <v>39.0</v>
      </c>
      <c r="C57" s="38">
        <v>2.3</v>
      </c>
      <c r="D57" s="39">
        <v>76.0</v>
      </c>
      <c r="E57" s="40">
        <f t="shared" si="3"/>
        <v>2.25</v>
      </c>
      <c r="F57" s="41">
        <f t="shared" si="4"/>
        <v>74</v>
      </c>
      <c r="G57" s="42">
        <f t="shared" si="5"/>
        <v>0.08303</v>
      </c>
      <c r="H57" s="42">
        <f t="shared" si="6"/>
        <v>0.0787175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14.25" customHeight="1">
      <c r="A58" s="1"/>
      <c r="B58" s="37">
        <v>40.0</v>
      </c>
      <c r="C58" s="38">
        <v>2.3</v>
      </c>
      <c r="D58" s="39">
        <v>67.0</v>
      </c>
      <c r="E58" s="40">
        <f t="shared" si="3"/>
        <v>2.25</v>
      </c>
      <c r="F58" s="41">
        <f t="shared" si="4"/>
        <v>65</v>
      </c>
      <c r="G58" s="42">
        <f t="shared" si="5"/>
        <v>0.064529375</v>
      </c>
      <c r="H58" s="42">
        <f t="shared" si="6"/>
        <v>0.060734375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14.25" customHeight="1">
      <c r="A59" s="1"/>
      <c r="B59" s="37">
        <v>41.0</v>
      </c>
      <c r="C59" s="38">
        <v>2.3</v>
      </c>
      <c r="D59" s="39">
        <v>65.0</v>
      </c>
      <c r="E59" s="40">
        <f t="shared" si="3"/>
        <v>2.25</v>
      </c>
      <c r="F59" s="41">
        <f t="shared" si="4"/>
        <v>63</v>
      </c>
      <c r="G59" s="42">
        <f t="shared" si="5"/>
        <v>0.060734375</v>
      </c>
      <c r="H59" s="42">
        <f t="shared" si="6"/>
        <v>0.057054375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ht="14.25" customHeight="1">
      <c r="A60" s="1"/>
      <c r="B60" s="37">
        <v>42.0</v>
      </c>
      <c r="C60" s="38">
        <v>2.3</v>
      </c>
      <c r="D60" s="39">
        <v>65.0</v>
      </c>
      <c r="E60" s="40">
        <f t="shared" si="3"/>
        <v>2.25</v>
      </c>
      <c r="F60" s="41">
        <f t="shared" si="4"/>
        <v>63</v>
      </c>
      <c r="G60" s="42">
        <f t="shared" si="5"/>
        <v>0.060734375</v>
      </c>
      <c r="H60" s="42">
        <f t="shared" si="6"/>
        <v>0.057054375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ht="14.25" customHeight="1">
      <c r="A61" s="1"/>
      <c r="B61" s="37">
        <v>43.0</v>
      </c>
      <c r="C61" s="38">
        <v>2.3</v>
      </c>
      <c r="D61" s="39">
        <v>69.0</v>
      </c>
      <c r="E61" s="40">
        <f t="shared" si="3"/>
        <v>2.25</v>
      </c>
      <c r="F61" s="41">
        <f t="shared" si="4"/>
        <v>67</v>
      </c>
      <c r="G61" s="42">
        <f t="shared" si="5"/>
        <v>0.068439375</v>
      </c>
      <c r="H61" s="42">
        <f t="shared" si="6"/>
        <v>0.064529375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ht="14.25" customHeight="1">
      <c r="A62" s="1"/>
      <c r="B62" s="37">
        <v>44.0</v>
      </c>
      <c r="C62" s="38">
        <v>2.3</v>
      </c>
      <c r="D62" s="39">
        <v>78.0</v>
      </c>
      <c r="E62" s="40">
        <f t="shared" si="3"/>
        <v>2.25</v>
      </c>
      <c r="F62" s="41">
        <f t="shared" si="4"/>
        <v>76</v>
      </c>
      <c r="G62" s="42">
        <f t="shared" si="5"/>
        <v>0.0874575</v>
      </c>
      <c r="H62" s="42">
        <f t="shared" si="6"/>
        <v>0.08303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ht="14.25" customHeight="1">
      <c r="A63" s="1"/>
      <c r="B63" s="37">
        <v>45.0</v>
      </c>
      <c r="C63" s="38">
        <v>2.3</v>
      </c>
      <c r="D63" s="39">
        <v>76.0</v>
      </c>
      <c r="E63" s="40">
        <f t="shared" si="3"/>
        <v>2.25</v>
      </c>
      <c r="F63" s="41">
        <f t="shared" si="4"/>
        <v>74</v>
      </c>
      <c r="G63" s="42">
        <f t="shared" si="5"/>
        <v>0.08303</v>
      </c>
      <c r="H63" s="42">
        <f t="shared" si="6"/>
        <v>0.0787175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ht="14.25" customHeight="1">
      <c r="A64" s="1"/>
      <c r="B64" s="37">
        <v>46.0</v>
      </c>
      <c r="C64" s="38">
        <v>2.3</v>
      </c>
      <c r="D64" s="39">
        <v>64.0</v>
      </c>
      <c r="E64" s="40">
        <f t="shared" si="3"/>
        <v>2.25</v>
      </c>
      <c r="F64" s="41">
        <f t="shared" si="4"/>
        <v>62</v>
      </c>
      <c r="G64" s="42">
        <f t="shared" si="5"/>
        <v>0.05888</v>
      </c>
      <c r="H64" s="42">
        <f t="shared" si="6"/>
        <v>0.0552575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ht="14.25" customHeight="1">
      <c r="A65" s="1"/>
      <c r="B65" s="37">
        <v>47.0</v>
      </c>
      <c r="C65" s="38">
        <v>2.3</v>
      </c>
      <c r="D65" s="39">
        <v>79.0</v>
      </c>
      <c r="E65" s="40">
        <f t="shared" si="3"/>
        <v>2.25</v>
      </c>
      <c r="F65" s="41">
        <f t="shared" si="4"/>
        <v>77</v>
      </c>
      <c r="G65" s="42">
        <f t="shared" si="5"/>
        <v>0.089714375</v>
      </c>
      <c r="H65" s="42">
        <f t="shared" si="6"/>
        <v>0.085229375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ht="14.25" customHeight="1">
      <c r="A66" s="1"/>
      <c r="B66" s="37">
        <v>48.0</v>
      </c>
      <c r="C66" s="38">
        <v>2.3</v>
      </c>
      <c r="D66" s="39">
        <v>64.0</v>
      </c>
      <c r="E66" s="40">
        <f t="shared" si="3"/>
        <v>2.25</v>
      </c>
      <c r="F66" s="41">
        <f t="shared" si="4"/>
        <v>62</v>
      </c>
      <c r="G66" s="42">
        <f t="shared" si="5"/>
        <v>0.05888</v>
      </c>
      <c r="H66" s="42">
        <f t="shared" si="6"/>
        <v>0.0552575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ht="14.25" customHeight="1">
      <c r="A67" s="1"/>
      <c r="B67" s="37">
        <v>49.0</v>
      </c>
      <c r="C67" s="38">
        <v>2.3</v>
      </c>
      <c r="D67" s="39">
        <v>79.0</v>
      </c>
      <c r="E67" s="40">
        <f t="shared" si="3"/>
        <v>2.25</v>
      </c>
      <c r="F67" s="41">
        <f t="shared" si="4"/>
        <v>77</v>
      </c>
      <c r="G67" s="42">
        <f t="shared" si="5"/>
        <v>0.089714375</v>
      </c>
      <c r="H67" s="42">
        <f t="shared" si="6"/>
        <v>0.085229375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ht="14.25" customHeight="1">
      <c r="A68" s="1"/>
      <c r="B68" s="37">
        <v>50.0</v>
      </c>
      <c r="C68" s="38">
        <v>2.3</v>
      </c>
      <c r="D68" s="39">
        <v>65.0</v>
      </c>
      <c r="E68" s="40">
        <f t="shared" si="3"/>
        <v>2.25</v>
      </c>
      <c r="F68" s="41">
        <f t="shared" si="4"/>
        <v>63</v>
      </c>
      <c r="G68" s="42">
        <f t="shared" si="5"/>
        <v>0.060734375</v>
      </c>
      <c r="H68" s="42">
        <f t="shared" si="6"/>
        <v>0.057054375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ht="14.25" customHeight="1">
      <c r="A69" s="1"/>
      <c r="B69" s="37">
        <v>51.0</v>
      </c>
      <c r="C69" s="38">
        <v>2.3</v>
      </c>
      <c r="D69" s="39">
        <v>80.0</v>
      </c>
      <c r="E69" s="40">
        <f t="shared" si="3"/>
        <v>2.25</v>
      </c>
      <c r="F69" s="41">
        <f t="shared" si="4"/>
        <v>78</v>
      </c>
      <c r="G69" s="42">
        <f t="shared" si="5"/>
        <v>0.092</v>
      </c>
      <c r="H69" s="42">
        <f t="shared" si="6"/>
        <v>0.0874575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ht="14.25" customHeight="1">
      <c r="A70" s="1"/>
      <c r="B70" s="37">
        <v>52.0</v>
      </c>
      <c r="C70" s="38">
        <v>2.3</v>
      </c>
      <c r="D70" s="39">
        <v>64.0</v>
      </c>
      <c r="E70" s="40">
        <f t="shared" si="3"/>
        <v>2.25</v>
      </c>
      <c r="F70" s="41">
        <f t="shared" si="4"/>
        <v>62</v>
      </c>
      <c r="G70" s="42">
        <f t="shared" si="5"/>
        <v>0.05888</v>
      </c>
      <c r="H70" s="42">
        <f t="shared" si="6"/>
        <v>0.0552575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ht="14.25" customHeight="1">
      <c r="A71" s="1"/>
      <c r="B71" s="37">
        <v>53.0</v>
      </c>
      <c r="C71" s="38">
        <v>2.3</v>
      </c>
      <c r="D71" s="39">
        <v>73.0</v>
      </c>
      <c r="E71" s="40">
        <f t="shared" si="3"/>
        <v>2.25</v>
      </c>
      <c r="F71" s="41">
        <f t="shared" si="4"/>
        <v>71</v>
      </c>
      <c r="G71" s="42">
        <f t="shared" si="5"/>
        <v>0.076604375</v>
      </c>
      <c r="H71" s="42">
        <f t="shared" si="6"/>
        <v>0.072464375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ht="14.25" customHeight="1">
      <c r="A72" s="1"/>
      <c r="B72" s="37">
        <v>54.0</v>
      </c>
      <c r="C72" s="38">
        <v>2.3</v>
      </c>
      <c r="D72" s="39">
        <v>78.0</v>
      </c>
      <c r="E72" s="40">
        <f t="shared" si="3"/>
        <v>2.25</v>
      </c>
      <c r="F72" s="41">
        <f t="shared" si="4"/>
        <v>76</v>
      </c>
      <c r="G72" s="42">
        <f t="shared" si="5"/>
        <v>0.0874575</v>
      </c>
      <c r="H72" s="42">
        <f t="shared" si="6"/>
        <v>0.08303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ht="14.25" customHeight="1">
      <c r="A73" s="1"/>
      <c r="B73" s="37">
        <v>55.0</v>
      </c>
      <c r="C73" s="43">
        <v>2.2</v>
      </c>
      <c r="D73" s="39">
        <v>74.0</v>
      </c>
      <c r="E73" s="40">
        <f t="shared" si="3"/>
        <v>2.15</v>
      </c>
      <c r="F73" s="41">
        <f t="shared" si="4"/>
        <v>72</v>
      </c>
      <c r="G73" s="42">
        <f t="shared" si="5"/>
        <v>0.075295</v>
      </c>
      <c r="H73" s="42">
        <f t="shared" si="6"/>
        <v>0.07128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ht="14.25" customHeight="1">
      <c r="A74" s="1"/>
      <c r="B74" s="37">
        <v>56.0</v>
      </c>
      <c r="C74" s="38">
        <v>2.3</v>
      </c>
      <c r="D74" s="39">
        <v>68.0</v>
      </c>
      <c r="E74" s="40">
        <f t="shared" si="3"/>
        <v>2.25</v>
      </c>
      <c r="F74" s="41">
        <f t="shared" si="4"/>
        <v>66</v>
      </c>
      <c r="G74" s="42">
        <f t="shared" si="5"/>
        <v>0.06647</v>
      </c>
      <c r="H74" s="42">
        <f t="shared" si="6"/>
        <v>0.0626175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ht="14.25" customHeight="1">
      <c r="A75" s="1"/>
      <c r="B75" s="37">
        <v>57.0</v>
      </c>
      <c r="C75" s="38">
        <v>2.3</v>
      </c>
      <c r="D75" s="39">
        <v>68.0</v>
      </c>
      <c r="E75" s="40">
        <f t="shared" si="3"/>
        <v>2.25</v>
      </c>
      <c r="F75" s="41">
        <f t="shared" si="4"/>
        <v>66</v>
      </c>
      <c r="G75" s="42">
        <f t="shared" si="5"/>
        <v>0.06647</v>
      </c>
      <c r="H75" s="42">
        <f t="shared" si="6"/>
        <v>0.0626175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ht="14.25" customHeight="1">
      <c r="A76" s="1"/>
      <c r="B76" s="37">
        <v>58.0</v>
      </c>
      <c r="C76" s="38">
        <v>2.3</v>
      </c>
      <c r="D76" s="39">
        <v>65.0</v>
      </c>
      <c r="E76" s="40">
        <f t="shared" si="3"/>
        <v>2.25</v>
      </c>
      <c r="F76" s="41">
        <f t="shared" si="4"/>
        <v>63</v>
      </c>
      <c r="G76" s="42">
        <f t="shared" si="5"/>
        <v>0.060734375</v>
      </c>
      <c r="H76" s="42">
        <f t="shared" si="6"/>
        <v>0.057054375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ht="14.25" customHeight="1">
      <c r="A77" s="1"/>
      <c r="B77" s="37">
        <v>59.0</v>
      </c>
      <c r="C77" s="38">
        <v>2.3</v>
      </c>
      <c r="D77" s="39">
        <v>73.0</v>
      </c>
      <c r="E77" s="40">
        <f t="shared" si="3"/>
        <v>2.25</v>
      </c>
      <c r="F77" s="41">
        <f t="shared" si="4"/>
        <v>71</v>
      </c>
      <c r="G77" s="42">
        <f t="shared" si="5"/>
        <v>0.076604375</v>
      </c>
      <c r="H77" s="42">
        <f t="shared" si="6"/>
        <v>0.072464375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ht="14.25" customHeight="1">
      <c r="A78" s="1"/>
      <c r="B78" s="37">
        <v>60.0</v>
      </c>
      <c r="C78" s="38">
        <v>2.3</v>
      </c>
      <c r="D78" s="39">
        <v>60.0</v>
      </c>
      <c r="E78" s="40">
        <f t="shared" si="3"/>
        <v>2.25</v>
      </c>
      <c r="F78" s="41">
        <f t="shared" si="4"/>
        <v>58</v>
      </c>
      <c r="G78" s="42">
        <f t="shared" si="5"/>
        <v>0.05175</v>
      </c>
      <c r="H78" s="42">
        <f t="shared" si="6"/>
        <v>0.0483575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ht="14.25" customHeight="1">
      <c r="A79" s="1"/>
      <c r="B79" s="37">
        <v>61.0</v>
      </c>
      <c r="C79" s="38">
        <v>2.3</v>
      </c>
      <c r="D79" s="39">
        <v>60.0</v>
      </c>
      <c r="E79" s="40">
        <f t="shared" si="3"/>
        <v>2.25</v>
      </c>
      <c r="F79" s="41">
        <f t="shared" si="4"/>
        <v>58</v>
      </c>
      <c r="G79" s="42">
        <f t="shared" si="5"/>
        <v>0.05175</v>
      </c>
      <c r="H79" s="42">
        <f t="shared" si="6"/>
        <v>0.0483575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ht="14.25" customHeight="1">
      <c r="A80" s="1"/>
      <c r="B80" s="37">
        <v>62.0</v>
      </c>
      <c r="C80" s="38">
        <v>2.3</v>
      </c>
      <c r="D80" s="39">
        <v>60.0</v>
      </c>
      <c r="E80" s="40">
        <f t="shared" si="3"/>
        <v>2.25</v>
      </c>
      <c r="F80" s="41">
        <f t="shared" si="4"/>
        <v>58</v>
      </c>
      <c r="G80" s="42">
        <f t="shared" si="5"/>
        <v>0.05175</v>
      </c>
      <c r="H80" s="42">
        <f t="shared" si="6"/>
        <v>0.0483575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ht="14.25" customHeight="1">
      <c r="A81" s="1"/>
      <c r="B81" s="37">
        <v>63.0</v>
      </c>
      <c r="C81" s="43">
        <v>2.1</v>
      </c>
      <c r="D81" s="39">
        <v>62.0</v>
      </c>
      <c r="E81" s="40">
        <f t="shared" si="3"/>
        <v>2.05</v>
      </c>
      <c r="F81" s="41">
        <f t="shared" si="4"/>
        <v>60</v>
      </c>
      <c r="G81" s="42">
        <f t="shared" si="5"/>
        <v>0.0504525</v>
      </c>
      <c r="H81" s="42">
        <f t="shared" si="6"/>
        <v>0.04725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ht="14.25" customHeight="1">
      <c r="A82" s="1"/>
      <c r="B82" s="37">
        <v>64.0</v>
      </c>
      <c r="C82" s="38">
        <v>2.3</v>
      </c>
      <c r="D82" s="39">
        <v>64.0</v>
      </c>
      <c r="E82" s="40">
        <f t="shared" si="3"/>
        <v>2.25</v>
      </c>
      <c r="F82" s="41">
        <f t="shared" si="4"/>
        <v>62</v>
      </c>
      <c r="G82" s="42">
        <f t="shared" si="5"/>
        <v>0.05888</v>
      </c>
      <c r="H82" s="42">
        <f t="shared" si="6"/>
        <v>0.0552575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ht="14.25" customHeight="1">
      <c r="A83" s="1"/>
      <c r="B83" s="37">
        <v>65.0</v>
      </c>
      <c r="C83" s="38">
        <v>2.3</v>
      </c>
      <c r="D83" s="39">
        <v>73.0</v>
      </c>
      <c r="E83" s="40">
        <f t="shared" si="3"/>
        <v>2.25</v>
      </c>
      <c r="F83" s="41">
        <f t="shared" si="4"/>
        <v>71</v>
      </c>
      <c r="G83" s="42">
        <f t="shared" si="5"/>
        <v>0.076604375</v>
      </c>
      <c r="H83" s="42">
        <f t="shared" si="6"/>
        <v>0.072464375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ht="14.25" customHeight="1">
      <c r="A84" s="1"/>
      <c r="B84" s="37">
        <v>66.0</v>
      </c>
      <c r="C84" s="38">
        <v>2.3</v>
      </c>
      <c r="D84" s="39">
        <v>67.0</v>
      </c>
      <c r="E84" s="40">
        <f t="shared" si="3"/>
        <v>2.25</v>
      </c>
      <c r="F84" s="41">
        <f t="shared" si="4"/>
        <v>65</v>
      </c>
      <c r="G84" s="42">
        <f t="shared" si="5"/>
        <v>0.064529375</v>
      </c>
      <c r="H84" s="42">
        <f t="shared" si="6"/>
        <v>0.060734375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ht="14.25" customHeight="1">
      <c r="A85" s="1"/>
      <c r="B85" s="37">
        <v>67.0</v>
      </c>
      <c r="C85" s="38">
        <v>2.3</v>
      </c>
      <c r="D85" s="39">
        <v>62.0</v>
      </c>
      <c r="E85" s="40">
        <f t="shared" si="3"/>
        <v>2.25</v>
      </c>
      <c r="F85" s="41">
        <f t="shared" si="4"/>
        <v>60</v>
      </c>
      <c r="G85" s="42">
        <f t="shared" si="5"/>
        <v>0.0552575</v>
      </c>
      <c r="H85" s="42">
        <f t="shared" si="6"/>
        <v>0.05175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ht="14.25" customHeight="1">
      <c r="A86" s="1"/>
      <c r="B86" s="37">
        <v>68.0</v>
      </c>
      <c r="C86" s="38">
        <v>2.3</v>
      </c>
      <c r="D86" s="39">
        <v>68.0</v>
      </c>
      <c r="E86" s="40">
        <f t="shared" si="3"/>
        <v>2.25</v>
      </c>
      <c r="F86" s="41">
        <f t="shared" si="4"/>
        <v>66</v>
      </c>
      <c r="G86" s="42">
        <f t="shared" si="5"/>
        <v>0.06647</v>
      </c>
      <c r="H86" s="42">
        <f t="shared" si="6"/>
        <v>0.0626175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ht="14.25" customHeight="1">
      <c r="A87" s="1"/>
      <c r="B87" s="37">
        <v>69.0</v>
      </c>
      <c r="C87" s="38">
        <v>2.3</v>
      </c>
      <c r="D87" s="39">
        <v>74.0</v>
      </c>
      <c r="E87" s="40">
        <f t="shared" si="3"/>
        <v>2.25</v>
      </c>
      <c r="F87" s="41">
        <f t="shared" si="4"/>
        <v>72</v>
      </c>
      <c r="G87" s="42">
        <f t="shared" si="5"/>
        <v>0.0787175</v>
      </c>
      <c r="H87" s="42">
        <f t="shared" si="6"/>
        <v>0.07452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ht="14.25" customHeight="1">
      <c r="A88" s="1"/>
      <c r="B88" s="37">
        <v>70.0</v>
      </c>
      <c r="C88" s="38">
        <v>2.3</v>
      </c>
      <c r="D88" s="39">
        <v>78.0</v>
      </c>
      <c r="E88" s="40">
        <f t="shared" si="3"/>
        <v>2.25</v>
      </c>
      <c r="F88" s="41">
        <f t="shared" si="4"/>
        <v>76</v>
      </c>
      <c r="G88" s="42">
        <f t="shared" si="5"/>
        <v>0.0874575</v>
      </c>
      <c r="H88" s="42">
        <f t="shared" si="6"/>
        <v>0.08303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ht="14.25" customHeight="1">
      <c r="A89" s="1"/>
      <c r="B89" s="37">
        <v>71.0</v>
      </c>
      <c r="C89" s="38">
        <v>2.3</v>
      </c>
      <c r="D89" s="39">
        <v>66.0</v>
      </c>
      <c r="E89" s="40">
        <f t="shared" si="3"/>
        <v>2.25</v>
      </c>
      <c r="F89" s="41">
        <f t="shared" si="4"/>
        <v>64</v>
      </c>
      <c r="G89" s="42">
        <f t="shared" si="5"/>
        <v>0.0626175</v>
      </c>
      <c r="H89" s="42">
        <f t="shared" si="6"/>
        <v>0.05888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ht="14.25" customHeight="1">
      <c r="A90" s="1"/>
      <c r="B90" s="37">
        <v>72.0</v>
      </c>
      <c r="C90" s="38">
        <v>2.3</v>
      </c>
      <c r="D90" s="39">
        <v>66.0</v>
      </c>
      <c r="E90" s="40">
        <f t="shared" si="3"/>
        <v>2.25</v>
      </c>
      <c r="F90" s="41">
        <f t="shared" si="4"/>
        <v>64</v>
      </c>
      <c r="G90" s="42">
        <f t="shared" si="5"/>
        <v>0.0626175</v>
      </c>
      <c r="H90" s="42">
        <f t="shared" si="6"/>
        <v>0.05888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ht="14.25" customHeight="1">
      <c r="A91" s="1"/>
      <c r="B91" s="37">
        <v>73.0</v>
      </c>
      <c r="C91" s="38">
        <v>2.3</v>
      </c>
      <c r="D91" s="39">
        <v>72.0</v>
      </c>
      <c r="E91" s="40">
        <f t="shared" si="3"/>
        <v>2.25</v>
      </c>
      <c r="F91" s="41">
        <f t="shared" si="4"/>
        <v>70</v>
      </c>
      <c r="G91" s="42">
        <f t="shared" si="5"/>
        <v>0.07452</v>
      </c>
      <c r="H91" s="42">
        <f t="shared" si="6"/>
        <v>0.0704375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ht="14.25" customHeight="1">
      <c r="A92" s="1"/>
      <c r="B92" s="37">
        <v>74.0</v>
      </c>
      <c r="C92" s="38">
        <v>2.3</v>
      </c>
      <c r="D92" s="39">
        <v>68.0</v>
      </c>
      <c r="E92" s="40">
        <f t="shared" si="3"/>
        <v>2.25</v>
      </c>
      <c r="F92" s="41">
        <f t="shared" si="4"/>
        <v>66</v>
      </c>
      <c r="G92" s="42">
        <f t="shared" si="5"/>
        <v>0.06647</v>
      </c>
      <c r="H92" s="42">
        <f t="shared" si="6"/>
        <v>0.0626175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ht="14.25" customHeight="1">
      <c r="A93" s="1"/>
      <c r="B93" s="37">
        <v>75.0</v>
      </c>
      <c r="C93" s="38">
        <v>2.3</v>
      </c>
      <c r="D93" s="39">
        <v>74.0</v>
      </c>
      <c r="E93" s="40">
        <f t="shared" si="3"/>
        <v>2.25</v>
      </c>
      <c r="F93" s="41">
        <f t="shared" si="4"/>
        <v>72</v>
      </c>
      <c r="G93" s="42">
        <f t="shared" si="5"/>
        <v>0.0787175</v>
      </c>
      <c r="H93" s="42">
        <f t="shared" si="6"/>
        <v>0.07452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ht="14.25" customHeight="1">
      <c r="A94" s="1"/>
      <c r="B94" s="37">
        <v>76.0</v>
      </c>
      <c r="C94" s="38">
        <v>2.3</v>
      </c>
      <c r="D94" s="39">
        <v>66.0</v>
      </c>
      <c r="E94" s="40">
        <f t="shared" si="3"/>
        <v>2.25</v>
      </c>
      <c r="F94" s="41">
        <f t="shared" si="4"/>
        <v>64</v>
      </c>
      <c r="G94" s="42">
        <f t="shared" si="5"/>
        <v>0.0626175</v>
      </c>
      <c r="H94" s="42">
        <f t="shared" si="6"/>
        <v>0.05888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ht="14.25" customHeight="1">
      <c r="A95" s="1"/>
      <c r="B95" s="37">
        <v>77.0</v>
      </c>
      <c r="C95" s="38">
        <v>2.3</v>
      </c>
      <c r="D95" s="39">
        <v>66.0</v>
      </c>
      <c r="E95" s="40">
        <f t="shared" si="3"/>
        <v>2.25</v>
      </c>
      <c r="F95" s="41">
        <f t="shared" si="4"/>
        <v>64</v>
      </c>
      <c r="G95" s="42">
        <f t="shared" si="5"/>
        <v>0.0626175</v>
      </c>
      <c r="H95" s="42">
        <f t="shared" si="6"/>
        <v>0.05888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ht="14.25" customHeight="1">
      <c r="A96" s="1"/>
      <c r="B96" s="37">
        <v>78.0</v>
      </c>
      <c r="C96" s="38">
        <v>2.3</v>
      </c>
      <c r="D96" s="39">
        <v>79.0</v>
      </c>
      <c r="E96" s="40">
        <f t="shared" si="3"/>
        <v>2.25</v>
      </c>
      <c r="F96" s="41">
        <f t="shared" si="4"/>
        <v>77</v>
      </c>
      <c r="G96" s="42">
        <f t="shared" si="5"/>
        <v>0.089714375</v>
      </c>
      <c r="H96" s="42">
        <f t="shared" si="6"/>
        <v>0.085229375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ht="14.25" customHeight="1">
      <c r="A97" s="1"/>
      <c r="B97" s="37">
        <v>79.0</v>
      </c>
      <c r="C97" s="38">
        <v>2.3</v>
      </c>
      <c r="D97" s="39">
        <v>62.0</v>
      </c>
      <c r="E97" s="40">
        <f t="shared" si="3"/>
        <v>2.25</v>
      </c>
      <c r="F97" s="41">
        <f t="shared" si="4"/>
        <v>60</v>
      </c>
      <c r="G97" s="42">
        <f t="shared" si="5"/>
        <v>0.0552575</v>
      </c>
      <c r="H97" s="42">
        <f t="shared" si="6"/>
        <v>0.05175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ht="14.25" customHeight="1">
      <c r="A98" s="1"/>
      <c r="B98" s="37">
        <v>80.0</v>
      </c>
      <c r="C98" s="38">
        <v>2.3</v>
      </c>
      <c r="D98" s="39">
        <v>65.0</v>
      </c>
      <c r="E98" s="40">
        <f t="shared" si="3"/>
        <v>2.25</v>
      </c>
      <c r="F98" s="41">
        <f t="shared" si="4"/>
        <v>63</v>
      </c>
      <c r="G98" s="42">
        <f t="shared" si="5"/>
        <v>0.060734375</v>
      </c>
      <c r="H98" s="42">
        <f t="shared" si="6"/>
        <v>0.057054375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ht="14.25" customHeight="1">
      <c r="A99" s="1"/>
      <c r="B99" s="37">
        <v>81.0</v>
      </c>
      <c r="C99" s="38">
        <v>2.3</v>
      </c>
      <c r="D99" s="39">
        <v>63.0</v>
      </c>
      <c r="E99" s="40">
        <f t="shared" si="3"/>
        <v>2.25</v>
      </c>
      <c r="F99" s="41">
        <f t="shared" si="4"/>
        <v>61</v>
      </c>
      <c r="G99" s="42">
        <f t="shared" si="5"/>
        <v>0.057054375</v>
      </c>
      <c r="H99" s="42">
        <f t="shared" si="6"/>
        <v>0.053489375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ht="14.25" customHeight="1">
      <c r="A100" s="1"/>
      <c r="B100" s="37">
        <v>82.0</v>
      </c>
      <c r="C100" s="38">
        <v>2.3</v>
      </c>
      <c r="D100" s="39">
        <v>61.0</v>
      </c>
      <c r="E100" s="40">
        <f t="shared" si="3"/>
        <v>2.25</v>
      </c>
      <c r="F100" s="41">
        <f t="shared" si="4"/>
        <v>59</v>
      </c>
      <c r="G100" s="42">
        <f t="shared" si="5"/>
        <v>0.053489375</v>
      </c>
      <c r="H100" s="42">
        <f t="shared" si="6"/>
        <v>0.050039375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ht="14.25" customHeight="1">
      <c r="A101" s="1"/>
      <c r="B101" s="37">
        <v>83.0</v>
      </c>
      <c r="C101" s="38">
        <v>2.3</v>
      </c>
      <c r="D101" s="39">
        <v>64.0</v>
      </c>
      <c r="E101" s="40">
        <f t="shared" si="3"/>
        <v>2.25</v>
      </c>
      <c r="F101" s="41">
        <f t="shared" si="4"/>
        <v>62</v>
      </c>
      <c r="G101" s="42">
        <f t="shared" si="5"/>
        <v>0.05888</v>
      </c>
      <c r="H101" s="42">
        <f t="shared" si="6"/>
        <v>0.0552575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ht="14.25" customHeight="1">
      <c r="A102" s="1"/>
      <c r="B102" s="37">
        <v>84.0</v>
      </c>
      <c r="C102" s="38">
        <v>2.3</v>
      </c>
      <c r="D102" s="39">
        <v>65.0</v>
      </c>
      <c r="E102" s="40">
        <f t="shared" si="3"/>
        <v>2.25</v>
      </c>
      <c r="F102" s="41">
        <f t="shared" si="4"/>
        <v>63</v>
      </c>
      <c r="G102" s="42">
        <f t="shared" si="5"/>
        <v>0.060734375</v>
      </c>
      <c r="H102" s="42">
        <f t="shared" si="6"/>
        <v>0.057054375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ht="14.25" customHeight="1">
      <c r="A103" s="1"/>
      <c r="B103" s="37">
        <v>85.0</v>
      </c>
      <c r="C103" s="38">
        <v>2.3</v>
      </c>
      <c r="D103" s="39">
        <v>73.0</v>
      </c>
      <c r="E103" s="40">
        <f t="shared" si="3"/>
        <v>2.25</v>
      </c>
      <c r="F103" s="41">
        <f t="shared" si="4"/>
        <v>71</v>
      </c>
      <c r="G103" s="42">
        <f t="shared" si="5"/>
        <v>0.076604375</v>
      </c>
      <c r="H103" s="42">
        <f t="shared" si="6"/>
        <v>0.072464375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ht="14.25" customHeight="1">
      <c r="A104" s="1"/>
      <c r="B104" s="37">
        <v>86.0</v>
      </c>
      <c r="C104" s="38">
        <v>2.3</v>
      </c>
      <c r="D104" s="39">
        <v>65.0</v>
      </c>
      <c r="E104" s="40">
        <f t="shared" si="3"/>
        <v>2.25</v>
      </c>
      <c r="F104" s="41">
        <f t="shared" si="4"/>
        <v>63</v>
      </c>
      <c r="G104" s="42">
        <f t="shared" si="5"/>
        <v>0.060734375</v>
      </c>
      <c r="H104" s="42">
        <f t="shared" si="6"/>
        <v>0.057054375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ht="14.25" customHeight="1">
      <c r="A105" s="1"/>
      <c r="B105" s="37">
        <v>87.0</v>
      </c>
      <c r="C105" s="38">
        <v>2.3</v>
      </c>
      <c r="D105" s="39">
        <v>72.0</v>
      </c>
      <c r="E105" s="40">
        <f t="shared" si="3"/>
        <v>2.25</v>
      </c>
      <c r="F105" s="41">
        <f t="shared" si="4"/>
        <v>70</v>
      </c>
      <c r="G105" s="42">
        <f t="shared" si="5"/>
        <v>0.07452</v>
      </c>
      <c r="H105" s="42">
        <f t="shared" si="6"/>
        <v>0.0704375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ht="14.25" customHeight="1">
      <c r="A106" s="1"/>
      <c r="B106" s="37">
        <v>88.0</v>
      </c>
      <c r="C106" s="38">
        <v>2.3</v>
      </c>
      <c r="D106" s="39">
        <v>71.0</v>
      </c>
      <c r="E106" s="40">
        <f t="shared" si="3"/>
        <v>2.25</v>
      </c>
      <c r="F106" s="41">
        <f t="shared" si="4"/>
        <v>69</v>
      </c>
      <c r="G106" s="42">
        <f t="shared" si="5"/>
        <v>0.072464375</v>
      </c>
      <c r="H106" s="42">
        <f t="shared" si="6"/>
        <v>0.068439375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ht="14.25" customHeight="1">
      <c r="A107" s="1"/>
      <c r="B107" s="37">
        <v>89.0</v>
      </c>
      <c r="C107" s="38">
        <v>2.3</v>
      </c>
      <c r="D107" s="39">
        <v>63.0</v>
      </c>
      <c r="E107" s="40">
        <f t="shared" si="3"/>
        <v>2.25</v>
      </c>
      <c r="F107" s="41">
        <f t="shared" si="4"/>
        <v>61</v>
      </c>
      <c r="G107" s="42">
        <f t="shared" si="5"/>
        <v>0.057054375</v>
      </c>
      <c r="H107" s="42">
        <f t="shared" si="6"/>
        <v>0.053489375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ht="14.25" customHeight="1">
      <c r="A108" s="1"/>
      <c r="B108" s="37">
        <v>90.0</v>
      </c>
      <c r="C108" s="38">
        <v>2.3</v>
      </c>
      <c r="D108" s="39">
        <v>69.0</v>
      </c>
      <c r="E108" s="40">
        <f t="shared" si="3"/>
        <v>2.25</v>
      </c>
      <c r="F108" s="41">
        <f t="shared" si="4"/>
        <v>67</v>
      </c>
      <c r="G108" s="42">
        <f t="shared" si="5"/>
        <v>0.068439375</v>
      </c>
      <c r="H108" s="42">
        <f t="shared" si="6"/>
        <v>0.064529375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ht="14.25" customHeight="1">
      <c r="A109" s="1"/>
      <c r="B109" s="37">
        <v>91.0</v>
      </c>
      <c r="C109" s="38">
        <v>2.3</v>
      </c>
      <c r="D109" s="39">
        <v>75.0</v>
      </c>
      <c r="E109" s="40">
        <f t="shared" si="3"/>
        <v>2.25</v>
      </c>
      <c r="F109" s="41">
        <f t="shared" si="4"/>
        <v>73</v>
      </c>
      <c r="G109" s="42">
        <f t="shared" si="5"/>
        <v>0.080859375</v>
      </c>
      <c r="H109" s="42">
        <f t="shared" si="6"/>
        <v>0.076604375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ht="14.25" customHeight="1">
      <c r="A110" s="1"/>
      <c r="B110" s="37">
        <v>92.0</v>
      </c>
      <c r="C110" s="38">
        <v>2.3</v>
      </c>
      <c r="D110" s="39">
        <v>62.0</v>
      </c>
      <c r="E110" s="40">
        <f t="shared" si="3"/>
        <v>2.25</v>
      </c>
      <c r="F110" s="41">
        <f t="shared" si="4"/>
        <v>60</v>
      </c>
      <c r="G110" s="42">
        <f t="shared" si="5"/>
        <v>0.0552575</v>
      </c>
      <c r="H110" s="42">
        <f t="shared" si="6"/>
        <v>0.05175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ht="14.25" customHeight="1">
      <c r="A111" s="1"/>
      <c r="B111" s="37">
        <v>93.0</v>
      </c>
      <c r="C111" s="38">
        <v>2.3</v>
      </c>
      <c r="D111" s="39">
        <v>66.0</v>
      </c>
      <c r="E111" s="40">
        <f t="shared" si="3"/>
        <v>2.25</v>
      </c>
      <c r="F111" s="41">
        <f t="shared" si="4"/>
        <v>64</v>
      </c>
      <c r="G111" s="42">
        <f t="shared" si="5"/>
        <v>0.0626175</v>
      </c>
      <c r="H111" s="42">
        <f t="shared" si="6"/>
        <v>0.05888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ht="14.25" customHeight="1">
      <c r="A112" s="1"/>
      <c r="B112" s="37">
        <v>94.0</v>
      </c>
      <c r="C112" s="38">
        <v>2.3</v>
      </c>
      <c r="D112" s="39">
        <v>72.0</v>
      </c>
      <c r="E112" s="40">
        <f t="shared" si="3"/>
        <v>2.25</v>
      </c>
      <c r="F112" s="41">
        <f t="shared" si="4"/>
        <v>70</v>
      </c>
      <c r="G112" s="42">
        <f t="shared" si="5"/>
        <v>0.07452</v>
      </c>
      <c r="H112" s="42">
        <f t="shared" si="6"/>
        <v>0.0704375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ht="14.25" customHeight="1">
      <c r="A113" s="1"/>
      <c r="B113" s="37">
        <v>95.0</v>
      </c>
      <c r="C113" s="38">
        <v>2.3</v>
      </c>
      <c r="D113" s="39">
        <v>67.0</v>
      </c>
      <c r="E113" s="40">
        <f t="shared" si="3"/>
        <v>2.25</v>
      </c>
      <c r="F113" s="41">
        <f t="shared" si="4"/>
        <v>65</v>
      </c>
      <c r="G113" s="42">
        <f t="shared" si="5"/>
        <v>0.064529375</v>
      </c>
      <c r="H113" s="42">
        <f t="shared" si="6"/>
        <v>0.060734375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ht="14.25" customHeight="1">
      <c r="A114" s="1"/>
      <c r="B114" s="37">
        <v>96.0</v>
      </c>
      <c r="C114" s="38">
        <v>2.3</v>
      </c>
      <c r="D114" s="39">
        <v>64.0</v>
      </c>
      <c r="E114" s="40">
        <f t="shared" si="3"/>
        <v>2.25</v>
      </c>
      <c r="F114" s="41">
        <f t="shared" si="4"/>
        <v>62</v>
      </c>
      <c r="G114" s="42">
        <f t="shared" si="5"/>
        <v>0.05888</v>
      </c>
      <c r="H114" s="42">
        <f t="shared" si="6"/>
        <v>0.0552575</v>
      </c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ht="14.25" customHeight="1">
      <c r="A115" s="1"/>
      <c r="B115" s="37">
        <v>97.0</v>
      </c>
      <c r="C115" s="38">
        <v>2.3</v>
      </c>
      <c r="D115" s="39">
        <v>65.0</v>
      </c>
      <c r="E115" s="40">
        <f t="shared" si="3"/>
        <v>2.25</v>
      </c>
      <c r="F115" s="41">
        <f t="shared" si="4"/>
        <v>63</v>
      </c>
      <c r="G115" s="42">
        <f t="shared" si="5"/>
        <v>0.060734375</v>
      </c>
      <c r="H115" s="42">
        <f t="shared" si="6"/>
        <v>0.057054375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ht="14.25" customHeight="1">
      <c r="A116" s="1"/>
      <c r="B116" s="37">
        <v>98.0</v>
      </c>
      <c r="C116" s="38">
        <v>2.3</v>
      </c>
      <c r="D116" s="39">
        <v>65.0</v>
      </c>
      <c r="E116" s="40">
        <f t="shared" si="3"/>
        <v>2.25</v>
      </c>
      <c r="F116" s="41">
        <f t="shared" si="4"/>
        <v>63</v>
      </c>
      <c r="G116" s="42">
        <f t="shared" si="5"/>
        <v>0.060734375</v>
      </c>
      <c r="H116" s="42">
        <f t="shared" si="6"/>
        <v>0.057054375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ht="14.25" customHeight="1">
      <c r="A117" s="1"/>
      <c r="B117" s="37">
        <v>99.0</v>
      </c>
      <c r="C117" s="43">
        <v>2.2</v>
      </c>
      <c r="D117" s="39">
        <v>70.0</v>
      </c>
      <c r="E117" s="40">
        <f t="shared" si="3"/>
        <v>2.15</v>
      </c>
      <c r="F117" s="41">
        <f t="shared" si="4"/>
        <v>68</v>
      </c>
      <c r="G117" s="42">
        <f t="shared" si="5"/>
        <v>0.067375</v>
      </c>
      <c r="H117" s="42">
        <f t="shared" si="6"/>
        <v>0.06358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ht="14.25" customHeight="1">
      <c r="A118" s="1"/>
      <c r="B118" s="37">
        <v>100.0</v>
      </c>
      <c r="C118" s="38">
        <v>2.3</v>
      </c>
      <c r="D118" s="39">
        <v>64.0</v>
      </c>
      <c r="E118" s="40">
        <f t="shared" si="3"/>
        <v>2.25</v>
      </c>
      <c r="F118" s="41">
        <f t="shared" si="4"/>
        <v>62</v>
      </c>
      <c r="G118" s="42">
        <f t="shared" si="5"/>
        <v>0.05888</v>
      </c>
      <c r="H118" s="42">
        <f t="shared" si="6"/>
        <v>0.0552575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ht="14.25" customHeight="1">
      <c r="A119" s="1"/>
      <c r="B119" s="37">
        <v>101.0</v>
      </c>
      <c r="C119" s="38">
        <v>2.3</v>
      </c>
      <c r="D119" s="39">
        <v>71.0</v>
      </c>
      <c r="E119" s="40">
        <f t="shared" si="3"/>
        <v>2.25</v>
      </c>
      <c r="F119" s="41">
        <f t="shared" si="4"/>
        <v>69</v>
      </c>
      <c r="G119" s="42">
        <f t="shared" si="5"/>
        <v>0.072464375</v>
      </c>
      <c r="H119" s="42">
        <f t="shared" si="6"/>
        <v>0.068439375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ht="14.25" customHeight="1">
      <c r="A120" s="1"/>
      <c r="B120" s="37">
        <v>102.0</v>
      </c>
      <c r="C120" s="38">
        <v>2.3</v>
      </c>
      <c r="D120" s="39">
        <v>60.0</v>
      </c>
      <c r="E120" s="40">
        <f t="shared" si="3"/>
        <v>2.25</v>
      </c>
      <c r="F120" s="41">
        <f t="shared" si="4"/>
        <v>58</v>
      </c>
      <c r="G120" s="42">
        <f t="shared" si="5"/>
        <v>0.05175</v>
      </c>
      <c r="H120" s="42">
        <f t="shared" si="6"/>
        <v>0.0483575</v>
      </c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ht="14.25" customHeight="1">
      <c r="A121" s="1"/>
      <c r="B121" s="37">
        <v>103.0</v>
      </c>
      <c r="C121" s="38">
        <v>2.3</v>
      </c>
      <c r="D121" s="39">
        <v>70.0</v>
      </c>
      <c r="E121" s="40">
        <f t="shared" si="3"/>
        <v>2.25</v>
      </c>
      <c r="F121" s="41">
        <f t="shared" si="4"/>
        <v>68</v>
      </c>
      <c r="G121" s="42">
        <f t="shared" si="5"/>
        <v>0.0704375</v>
      </c>
      <c r="H121" s="42">
        <f t="shared" si="6"/>
        <v>0.06647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ht="14.25" customHeight="1">
      <c r="A122" s="1"/>
      <c r="B122" s="37">
        <v>104.0</v>
      </c>
      <c r="C122" s="38">
        <v>2.3</v>
      </c>
      <c r="D122" s="39">
        <v>65.0</v>
      </c>
      <c r="E122" s="40">
        <f t="shared" si="3"/>
        <v>2.25</v>
      </c>
      <c r="F122" s="41">
        <f t="shared" si="4"/>
        <v>63</v>
      </c>
      <c r="G122" s="42">
        <f t="shared" si="5"/>
        <v>0.060734375</v>
      </c>
      <c r="H122" s="42">
        <f t="shared" si="6"/>
        <v>0.057054375</v>
      </c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ht="14.25" customHeight="1">
      <c r="A123" s="1"/>
      <c r="B123" s="37">
        <v>105.0</v>
      </c>
      <c r="C123" s="38">
        <v>2.3</v>
      </c>
      <c r="D123" s="39">
        <v>73.0</v>
      </c>
      <c r="E123" s="40">
        <f t="shared" si="3"/>
        <v>2.25</v>
      </c>
      <c r="F123" s="41">
        <f t="shared" si="4"/>
        <v>71</v>
      </c>
      <c r="G123" s="42">
        <f t="shared" si="5"/>
        <v>0.076604375</v>
      </c>
      <c r="H123" s="42">
        <f t="shared" si="6"/>
        <v>0.072464375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ht="14.25" customHeight="1">
      <c r="A124" s="1"/>
      <c r="B124" s="37">
        <v>106.0</v>
      </c>
      <c r="C124" s="38">
        <v>2.3</v>
      </c>
      <c r="D124" s="39">
        <v>62.0</v>
      </c>
      <c r="E124" s="40">
        <f t="shared" si="3"/>
        <v>2.25</v>
      </c>
      <c r="F124" s="41">
        <f t="shared" si="4"/>
        <v>60</v>
      </c>
      <c r="G124" s="42">
        <f t="shared" si="5"/>
        <v>0.0552575</v>
      </c>
      <c r="H124" s="42">
        <f t="shared" si="6"/>
        <v>0.05175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ht="14.25" customHeight="1">
      <c r="A125" s="1"/>
      <c r="B125" s="37">
        <v>107.0</v>
      </c>
      <c r="C125" s="38">
        <v>2.3</v>
      </c>
      <c r="D125" s="39">
        <v>67.0</v>
      </c>
      <c r="E125" s="40">
        <f t="shared" si="3"/>
        <v>2.25</v>
      </c>
      <c r="F125" s="41">
        <f t="shared" si="4"/>
        <v>65</v>
      </c>
      <c r="G125" s="42">
        <f t="shared" si="5"/>
        <v>0.064529375</v>
      </c>
      <c r="H125" s="42">
        <f t="shared" si="6"/>
        <v>0.060734375</v>
      </c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ht="14.25" customHeight="1">
      <c r="A126" s="1"/>
      <c r="B126" s="37">
        <v>108.0</v>
      </c>
      <c r="C126" s="38">
        <v>2.3</v>
      </c>
      <c r="D126" s="39">
        <v>65.0</v>
      </c>
      <c r="E126" s="40">
        <f t="shared" si="3"/>
        <v>2.25</v>
      </c>
      <c r="F126" s="41">
        <f t="shared" si="4"/>
        <v>63</v>
      </c>
      <c r="G126" s="42">
        <f t="shared" si="5"/>
        <v>0.060734375</v>
      </c>
      <c r="H126" s="42">
        <f t="shared" si="6"/>
        <v>0.057054375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ht="14.25" customHeight="1">
      <c r="A127" s="1"/>
      <c r="B127" s="37">
        <v>109.0</v>
      </c>
      <c r="C127" s="38">
        <v>2.3</v>
      </c>
      <c r="D127" s="39">
        <v>75.0</v>
      </c>
      <c r="E127" s="40">
        <f t="shared" si="3"/>
        <v>2.25</v>
      </c>
      <c r="F127" s="41">
        <f t="shared" si="4"/>
        <v>73</v>
      </c>
      <c r="G127" s="42">
        <f t="shared" si="5"/>
        <v>0.080859375</v>
      </c>
      <c r="H127" s="42">
        <f t="shared" si="6"/>
        <v>0.076604375</v>
      </c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ht="14.25" customHeight="1">
      <c r="A128" s="1"/>
      <c r="B128" s="37">
        <v>110.0</v>
      </c>
      <c r="C128" s="38">
        <v>2.3</v>
      </c>
      <c r="D128" s="39">
        <v>62.0</v>
      </c>
      <c r="E128" s="40">
        <f t="shared" si="3"/>
        <v>2.25</v>
      </c>
      <c r="F128" s="41">
        <f t="shared" si="4"/>
        <v>60</v>
      </c>
      <c r="G128" s="42">
        <f t="shared" si="5"/>
        <v>0.0552575</v>
      </c>
      <c r="H128" s="42">
        <f t="shared" si="6"/>
        <v>0.05175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ht="14.25" customHeight="1">
      <c r="A129" s="1"/>
      <c r="B129" s="37">
        <v>111.0</v>
      </c>
      <c r="C129" s="38">
        <v>2.3</v>
      </c>
      <c r="D129" s="39">
        <v>65.0</v>
      </c>
      <c r="E129" s="40">
        <f t="shared" si="3"/>
        <v>2.25</v>
      </c>
      <c r="F129" s="41">
        <f t="shared" si="4"/>
        <v>63</v>
      </c>
      <c r="G129" s="42">
        <f t="shared" si="5"/>
        <v>0.060734375</v>
      </c>
      <c r="H129" s="42">
        <f t="shared" si="6"/>
        <v>0.057054375</v>
      </c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ht="14.25" customHeight="1">
      <c r="A130" s="1"/>
      <c r="B130" s="37">
        <v>112.0</v>
      </c>
      <c r="C130" s="38">
        <v>2.3</v>
      </c>
      <c r="D130" s="39">
        <v>61.0</v>
      </c>
      <c r="E130" s="40">
        <f t="shared" si="3"/>
        <v>2.25</v>
      </c>
      <c r="F130" s="41">
        <f t="shared" si="4"/>
        <v>59</v>
      </c>
      <c r="G130" s="42">
        <f t="shared" si="5"/>
        <v>0.053489375</v>
      </c>
      <c r="H130" s="42">
        <f t="shared" si="6"/>
        <v>0.050039375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ht="14.25" customHeight="1">
      <c r="A131" s="1"/>
      <c r="B131" s="37">
        <v>113.0</v>
      </c>
      <c r="C131" s="38">
        <v>2.3</v>
      </c>
      <c r="D131" s="39">
        <v>61.0</v>
      </c>
      <c r="E131" s="40">
        <f t="shared" si="3"/>
        <v>2.25</v>
      </c>
      <c r="F131" s="41">
        <f t="shared" si="4"/>
        <v>59</v>
      </c>
      <c r="G131" s="42">
        <f t="shared" si="5"/>
        <v>0.053489375</v>
      </c>
      <c r="H131" s="42">
        <f t="shared" si="6"/>
        <v>0.050039375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ht="14.25" customHeight="1">
      <c r="A132" s="1"/>
      <c r="B132" s="37">
        <v>114.0</v>
      </c>
      <c r="C132" s="38">
        <v>2.3</v>
      </c>
      <c r="D132" s="39">
        <v>74.0</v>
      </c>
      <c r="E132" s="40">
        <f t="shared" si="3"/>
        <v>2.25</v>
      </c>
      <c r="F132" s="41">
        <f t="shared" si="4"/>
        <v>72</v>
      </c>
      <c r="G132" s="42">
        <f t="shared" si="5"/>
        <v>0.0787175</v>
      </c>
      <c r="H132" s="42">
        <f t="shared" si="6"/>
        <v>0.07452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ht="14.25" customHeight="1">
      <c r="A133" s="1"/>
      <c r="B133" s="37">
        <v>115.0</v>
      </c>
      <c r="C133" s="38">
        <v>2.3</v>
      </c>
      <c r="D133" s="39">
        <v>71.0</v>
      </c>
      <c r="E133" s="40">
        <f t="shared" si="3"/>
        <v>2.25</v>
      </c>
      <c r="F133" s="41">
        <f t="shared" si="4"/>
        <v>69</v>
      </c>
      <c r="G133" s="42">
        <f t="shared" si="5"/>
        <v>0.072464375</v>
      </c>
      <c r="H133" s="42">
        <f t="shared" si="6"/>
        <v>0.068439375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ht="14.25" customHeight="1">
      <c r="A134" s="1"/>
      <c r="B134" s="37">
        <v>116.0</v>
      </c>
      <c r="C134" s="38">
        <v>2.3</v>
      </c>
      <c r="D134" s="39">
        <v>67.0</v>
      </c>
      <c r="E134" s="40">
        <f t="shared" si="3"/>
        <v>2.25</v>
      </c>
      <c r="F134" s="41">
        <f t="shared" si="4"/>
        <v>65</v>
      </c>
      <c r="G134" s="42">
        <f t="shared" si="5"/>
        <v>0.064529375</v>
      </c>
      <c r="H134" s="42">
        <f t="shared" si="6"/>
        <v>0.060734375</v>
      </c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ht="14.25" customHeight="1">
      <c r="A135" s="1"/>
      <c r="B135" s="37">
        <v>117.0</v>
      </c>
      <c r="C135" s="38">
        <v>2.3</v>
      </c>
      <c r="D135" s="39">
        <v>69.0</v>
      </c>
      <c r="E135" s="40">
        <f t="shared" si="3"/>
        <v>2.25</v>
      </c>
      <c r="F135" s="41">
        <f t="shared" si="4"/>
        <v>67</v>
      </c>
      <c r="G135" s="42">
        <f t="shared" si="5"/>
        <v>0.068439375</v>
      </c>
      <c r="H135" s="42">
        <f t="shared" si="6"/>
        <v>0.064529375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ht="14.25" customHeight="1">
      <c r="A136" s="1"/>
      <c r="B136" s="37">
        <v>118.0</v>
      </c>
      <c r="C136" s="38">
        <v>2.3</v>
      </c>
      <c r="D136" s="39">
        <v>62.0</v>
      </c>
      <c r="E136" s="40">
        <f t="shared" si="3"/>
        <v>2.25</v>
      </c>
      <c r="F136" s="41">
        <f t="shared" si="4"/>
        <v>60</v>
      </c>
      <c r="G136" s="42">
        <f t="shared" si="5"/>
        <v>0.0552575</v>
      </c>
      <c r="H136" s="42">
        <f t="shared" si="6"/>
        <v>0.05175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ht="14.25" customHeight="1">
      <c r="A137" s="1"/>
      <c r="B137" s="37">
        <v>119.0</v>
      </c>
      <c r="C137" s="38">
        <v>2.3</v>
      </c>
      <c r="D137" s="39">
        <v>70.0</v>
      </c>
      <c r="E137" s="40">
        <f t="shared" si="3"/>
        <v>2.25</v>
      </c>
      <c r="F137" s="41">
        <f t="shared" si="4"/>
        <v>68</v>
      </c>
      <c r="G137" s="42">
        <f t="shared" si="5"/>
        <v>0.0704375</v>
      </c>
      <c r="H137" s="42">
        <f t="shared" si="6"/>
        <v>0.06647</v>
      </c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ht="14.25" customHeight="1">
      <c r="A138" s="1"/>
      <c r="B138" s="37">
        <v>120.0</v>
      </c>
      <c r="C138" s="38">
        <v>2.3</v>
      </c>
      <c r="D138" s="39">
        <v>67.0</v>
      </c>
      <c r="E138" s="40">
        <f t="shared" si="3"/>
        <v>2.25</v>
      </c>
      <c r="F138" s="41">
        <f t="shared" si="4"/>
        <v>65</v>
      </c>
      <c r="G138" s="42">
        <f t="shared" si="5"/>
        <v>0.064529375</v>
      </c>
      <c r="H138" s="42">
        <f t="shared" si="6"/>
        <v>0.060734375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ht="14.25" customHeight="1">
      <c r="A139" s="1"/>
      <c r="B139" s="37">
        <v>121.0</v>
      </c>
      <c r="C139" s="38">
        <v>2.3</v>
      </c>
      <c r="D139" s="39">
        <v>60.0</v>
      </c>
      <c r="E139" s="40">
        <f t="shared" si="3"/>
        <v>2.25</v>
      </c>
      <c r="F139" s="41">
        <f t="shared" si="4"/>
        <v>58</v>
      </c>
      <c r="G139" s="42">
        <f t="shared" si="5"/>
        <v>0.05175</v>
      </c>
      <c r="H139" s="42">
        <f t="shared" si="6"/>
        <v>0.0483575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ht="14.25" customHeight="1">
      <c r="A140" s="1"/>
      <c r="B140" s="37">
        <v>122.0</v>
      </c>
      <c r="C140" s="38">
        <v>2.3</v>
      </c>
      <c r="D140" s="39">
        <v>68.0</v>
      </c>
      <c r="E140" s="40">
        <f t="shared" si="3"/>
        <v>2.25</v>
      </c>
      <c r="F140" s="41">
        <f t="shared" si="4"/>
        <v>66</v>
      </c>
      <c r="G140" s="42">
        <f t="shared" si="5"/>
        <v>0.06647</v>
      </c>
      <c r="H140" s="42">
        <f t="shared" si="6"/>
        <v>0.0626175</v>
      </c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ht="14.25" customHeight="1">
      <c r="A141" s="1"/>
      <c r="B141" s="37">
        <v>123.0</v>
      </c>
      <c r="C141" s="38">
        <v>2.3</v>
      </c>
      <c r="D141" s="39">
        <v>66.0</v>
      </c>
      <c r="E141" s="40">
        <f t="shared" si="3"/>
        <v>2.25</v>
      </c>
      <c r="F141" s="41">
        <f t="shared" si="4"/>
        <v>64</v>
      </c>
      <c r="G141" s="42">
        <f t="shared" si="5"/>
        <v>0.0626175</v>
      </c>
      <c r="H141" s="42">
        <f t="shared" si="6"/>
        <v>0.05888</v>
      </c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ht="14.25" customHeight="1">
      <c r="A142" s="1"/>
      <c r="B142" s="37">
        <v>124.0</v>
      </c>
      <c r="C142" s="38">
        <v>2.3</v>
      </c>
      <c r="D142" s="39">
        <v>73.0</v>
      </c>
      <c r="E142" s="40">
        <f t="shared" si="3"/>
        <v>2.25</v>
      </c>
      <c r="F142" s="41">
        <f t="shared" si="4"/>
        <v>71</v>
      </c>
      <c r="G142" s="42">
        <f t="shared" si="5"/>
        <v>0.076604375</v>
      </c>
      <c r="H142" s="42">
        <f t="shared" si="6"/>
        <v>0.072464375</v>
      </c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ht="14.25" customHeight="1">
      <c r="A143" s="1"/>
      <c r="B143" s="37">
        <v>125.0</v>
      </c>
      <c r="C143" s="38">
        <v>2.3</v>
      </c>
      <c r="D143" s="39">
        <v>68.0</v>
      </c>
      <c r="E143" s="40">
        <f t="shared" si="3"/>
        <v>2.25</v>
      </c>
      <c r="F143" s="41">
        <f t="shared" si="4"/>
        <v>66</v>
      </c>
      <c r="G143" s="42">
        <f t="shared" si="5"/>
        <v>0.06647</v>
      </c>
      <c r="H143" s="42">
        <f t="shared" si="6"/>
        <v>0.0626175</v>
      </c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ht="14.25" customHeight="1">
      <c r="A144" s="1"/>
      <c r="B144" s="37">
        <v>126.0</v>
      </c>
      <c r="C144" s="38">
        <v>2.3</v>
      </c>
      <c r="D144" s="39">
        <v>68.0</v>
      </c>
      <c r="E144" s="40">
        <f t="shared" si="3"/>
        <v>2.25</v>
      </c>
      <c r="F144" s="41">
        <f t="shared" si="4"/>
        <v>66</v>
      </c>
      <c r="G144" s="42">
        <f t="shared" si="5"/>
        <v>0.06647</v>
      </c>
      <c r="H144" s="42">
        <f t="shared" si="6"/>
        <v>0.0626175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ht="14.25" customHeight="1">
      <c r="A145" s="1"/>
      <c r="B145" s="37">
        <v>127.0</v>
      </c>
      <c r="C145" s="38">
        <v>2.3</v>
      </c>
      <c r="D145" s="39">
        <v>60.0</v>
      </c>
      <c r="E145" s="40">
        <f t="shared" si="3"/>
        <v>2.25</v>
      </c>
      <c r="F145" s="41">
        <f t="shared" si="4"/>
        <v>58</v>
      </c>
      <c r="G145" s="42">
        <f t="shared" si="5"/>
        <v>0.05175</v>
      </c>
      <c r="H145" s="42">
        <f t="shared" si="6"/>
        <v>0.0483575</v>
      </c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ht="14.25" customHeight="1">
      <c r="A146" s="1"/>
      <c r="B146" s="37">
        <v>128.0</v>
      </c>
      <c r="C146" s="38">
        <v>2.3</v>
      </c>
      <c r="D146" s="39">
        <v>76.0</v>
      </c>
      <c r="E146" s="40">
        <f t="shared" si="3"/>
        <v>2.25</v>
      </c>
      <c r="F146" s="41">
        <f t="shared" si="4"/>
        <v>74</v>
      </c>
      <c r="G146" s="42">
        <f t="shared" si="5"/>
        <v>0.08303</v>
      </c>
      <c r="H146" s="42">
        <f t="shared" si="6"/>
        <v>0.0787175</v>
      </c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ht="14.25" customHeight="1">
      <c r="A147" s="1"/>
      <c r="B147" s="37">
        <v>129.0</v>
      </c>
      <c r="C147" s="38">
        <v>2.3</v>
      </c>
      <c r="D147" s="39">
        <v>75.0</v>
      </c>
      <c r="E147" s="40">
        <f t="shared" si="3"/>
        <v>2.25</v>
      </c>
      <c r="F147" s="41">
        <f t="shared" si="4"/>
        <v>73</v>
      </c>
      <c r="G147" s="42">
        <f t="shared" si="5"/>
        <v>0.080859375</v>
      </c>
      <c r="H147" s="42">
        <f t="shared" si="6"/>
        <v>0.076604375</v>
      </c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ht="14.25" customHeight="1">
      <c r="A148" s="1"/>
      <c r="B148" s="37">
        <v>130.0</v>
      </c>
      <c r="C148" s="38">
        <v>2.3</v>
      </c>
      <c r="D148" s="39">
        <v>76.0</v>
      </c>
      <c r="E148" s="40">
        <f t="shared" si="3"/>
        <v>2.25</v>
      </c>
      <c r="F148" s="41">
        <f t="shared" si="4"/>
        <v>74</v>
      </c>
      <c r="G148" s="42">
        <f t="shared" si="5"/>
        <v>0.08303</v>
      </c>
      <c r="H148" s="42">
        <f t="shared" si="6"/>
        <v>0.0787175</v>
      </c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ht="14.25" customHeight="1">
      <c r="A149" s="1"/>
      <c r="B149" s="37">
        <v>131.0</v>
      </c>
      <c r="C149" s="38">
        <v>2.3</v>
      </c>
      <c r="D149" s="39">
        <v>79.0</v>
      </c>
      <c r="E149" s="40">
        <f t="shared" si="3"/>
        <v>2.25</v>
      </c>
      <c r="F149" s="41">
        <f t="shared" si="4"/>
        <v>77</v>
      </c>
      <c r="G149" s="42">
        <f t="shared" si="5"/>
        <v>0.089714375</v>
      </c>
      <c r="H149" s="42">
        <f t="shared" si="6"/>
        <v>0.085229375</v>
      </c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ht="14.25" customHeight="1">
      <c r="A150" s="1"/>
      <c r="B150" s="37">
        <v>132.0</v>
      </c>
      <c r="C150" s="38">
        <v>2.3</v>
      </c>
      <c r="D150" s="39">
        <v>77.0</v>
      </c>
      <c r="E150" s="40">
        <f t="shared" si="3"/>
        <v>2.25</v>
      </c>
      <c r="F150" s="41">
        <f t="shared" si="4"/>
        <v>75</v>
      </c>
      <c r="G150" s="42">
        <f t="shared" si="5"/>
        <v>0.085229375</v>
      </c>
      <c r="H150" s="42">
        <f t="shared" si="6"/>
        <v>0.080859375</v>
      </c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ht="14.25" customHeight="1">
      <c r="A151" s="1"/>
      <c r="B151" s="37">
        <v>133.0</v>
      </c>
      <c r="C151" s="38">
        <v>2.3</v>
      </c>
      <c r="D151" s="39">
        <v>79.0</v>
      </c>
      <c r="E151" s="40">
        <f t="shared" si="3"/>
        <v>2.25</v>
      </c>
      <c r="F151" s="41">
        <f t="shared" si="4"/>
        <v>77</v>
      </c>
      <c r="G151" s="42">
        <f t="shared" si="5"/>
        <v>0.089714375</v>
      </c>
      <c r="H151" s="42">
        <f t="shared" si="6"/>
        <v>0.085229375</v>
      </c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ht="14.25" customHeight="1">
      <c r="A152" s="1"/>
      <c r="B152" s="37">
        <v>134.0</v>
      </c>
      <c r="C152" s="38">
        <v>2.3</v>
      </c>
      <c r="D152" s="39">
        <v>78.0</v>
      </c>
      <c r="E152" s="40">
        <f t="shared" si="3"/>
        <v>2.25</v>
      </c>
      <c r="F152" s="41">
        <f t="shared" si="4"/>
        <v>76</v>
      </c>
      <c r="G152" s="42">
        <f t="shared" si="5"/>
        <v>0.0874575</v>
      </c>
      <c r="H152" s="42">
        <f t="shared" si="6"/>
        <v>0.08303</v>
      </c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ht="14.25" customHeight="1">
      <c r="A153" s="1"/>
      <c r="B153" s="37">
        <v>135.0</v>
      </c>
      <c r="C153" s="38">
        <v>2.3</v>
      </c>
      <c r="D153" s="39">
        <v>73.0</v>
      </c>
      <c r="E153" s="40">
        <f t="shared" si="3"/>
        <v>2.25</v>
      </c>
      <c r="F153" s="41">
        <f t="shared" si="4"/>
        <v>71</v>
      </c>
      <c r="G153" s="42">
        <f t="shared" si="5"/>
        <v>0.076604375</v>
      </c>
      <c r="H153" s="42">
        <f t="shared" si="6"/>
        <v>0.072464375</v>
      </c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ht="14.25" customHeight="1">
      <c r="A154" s="1"/>
      <c r="B154" s="37">
        <v>136.0</v>
      </c>
      <c r="C154" s="38">
        <v>2.3</v>
      </c>
      <c r="D154" s="39">
        <v>68.0</v>
      </c>
      <c r="E154" s="40">
        <f t="shared" si="3"/>
        <v>2.25</v>
      </c>
      <c r="F154" s="41">
        <f t="shared" si="4"/>
        <v>66</v>
      </c>
      <c r="G154" s="42">
        <f t="shared" si="5"/>
        <v>0.06647</v>
      </c>
      <c r="H154" s="42">
        <f t="shared" si="6"/>
        <v>0.0626175</v>
      </c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ht="14.25" customHeight="1">
      <c r="A155" s="1"/>
      <c r="B155" s="37">
        <v>137.0</v>
      </c>
      <c r="C155" s="38">
        <v>2.3</v>
      </c>
      <c r="D155" s="39">
        <v>70.0</v>
      </c>
      <c r="E155" s="40">
        <f t="shared" si="3"/>
        <v>2.25</v>
      </c>
      <c r="F155" s="41">
        <f t="shared" si="4"/>
        <v>68</v>
      </c>
      <c r="G155" s="42">
        <f t="shared" si="5"/>
        <v>0.0704375</v>
      </c>
      <c r="H155" s="42">
        <f t="shared" si="6"/>
        <v>0.06647</v>
      </c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ht="14.25" customHeight="1">
      <c r="A156" s="1"/>
      <c r="B156" s="37">
        <v>138.0</v>
      </c>
      <c r="C156" s="38">
        <v>2.3</v>
      </c>
      <c r="D156" s="39">
        <v>74.0</v>
      </c>
      <c r="E156" s="40">
        <f t="shared" si="3"/>
        <v>2.25</v>
      </c>
      <c r="F156" s="41">
        <f t="shared" si="4"/>
        <v>72</v>
      </c>
      <c r="G156" s="42">
        <f t="shared" si="5"/>
        <v>0.0787175</v>
      </c>
      <c r="H156" s="42">
        <f t="shared" si="6"/>
        <v>0.07452</v>
      </c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ht="14.25" customHeight="1">
      <c r="A157" s="1"/>
      <c r="B157" s="37">
        <v>139.0</v>
      </c>
      <c r="C157" s="38">
        <v>2.3</v>
      </c>
      <c r="D157" s="39">
        <v>68.0</v>
      </c>
      <c r="E157" s="40">
        <f t="shared" si="3"/>
        <v>2.25</v>
      </c>
      <c r="F157" s="41">
        <f t="shared" si="4"/>
        <v>66</v>
      </c>
      <c r="G157" s="42">
        <f t="shared" si="5"/>
        <v>0.06647</v>
      </c>
      <c r="H157" s="42">
        <f t="shared" si="6"/>
        <v>0.0626175</v>
      </c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ht="14.25" customHeight="1">
      <c r="A158" s="1"/>
      <c r="B158" s="37">
        <v>140.0</v>
      </c>
      <c r="C158" s="43">
        <v>2.2</v>
      </c>
      <c r="D158" s="39">
        <v>65.0</v>
      </c>
      <c r="E158" s="40">
        <f t="shared" si="3"/>
        <v>2.15</v>
      </c>
      <c r="F158" s="41">
        <f t="shared" si="4"/>
        <v>63</v>
      </c>
      <c r="G158" s="42">
        <f t="shared" si="5"/>
        <v>0.05809375</v>
      </c>
      <c r="H158" s="42">
        <f t="shared" si="6"/>
        <v>0.05457375</v>
      </c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ht="14.25" customHeight="1">
      <c r="A159" s="1"/>
      <c r="B159" s="37">
        <v>141.0</v>
      </c>
      <c r="C159" s="38">
        <v>2.3</v>
      </c>
      <c r="D159" s="39">
        <v>74.0</v>
      </c>
      <c r="E159" s="40">
        <f t="shared" si="3"/>
        <v>2.25</v>
      </c>
      <c r="F159" s="41">
        <f t="shared" si="4"/>
        <v>72</v>
      </c>
      <c r="G159" s="42">
        <f t="shared" si="5"/>
        <v>0.0787175</v>
      </c>
      <c r="H159" s="42">
        <f t="shared" si="6"/>
        <v>0.07452</v>
      </c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ht="14.25" customHeight="1">
      <c r="A160" s="1"/>
      <c r="B160" s="37">
        <v>142.0</v>
      </c>
      <c r="C160" s="38">
        <v>2.3</v>
      </c>
      <c r="D160" s="39">
        <v>72.0</v>
      </c>
      <c r="E160" s="40">
        <f t="shared" si="3"/>
        <v>2.25</v>
      </c>
      <c r="F160" s="41">
        <f t="shared" si="4"/>
        <v>70</v>
      </c>
      <c r="G160" s="42">
        <f t="shared" si="5"/>
        <v>0.07452</v>
      </c>
      <c r="H160" s="42">
        <f t="shared" si="6"/>
        <v>0.0704375</v>
      </c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ht="14.25" customHeight="1">
      <c r="A161" s="1"/>
      <c r="B161" s="37">
        <v>143.0</v>
      </c>
      <c r="C161" s="38">
        <v>2.3</v>
      </c>
      <c r="D161" s="39">
        <v>71.0</v>
      </c>
      <c r="E161" s="40">
        <f t="shared" si="3"/>
        <v>2.25</v>
      </c>
      <c r="F161" s="41">
        <f t="shared" si="4"/>
        <v>69</v>
      </c>
      <c r="G161" s="42">
        <f t="shared" si="5"/>
        <v>0.072464375</v>
      </c>
      <c r="H161" s="42">
        <f t="shared" si="6"/>
        <v>0.068439375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ht="14.25" customHeight="1">
      <c r="A162" s="1"/>
      <c r="B162" s="37">
        <v>144.0</v>
      </c>
      <c r="C162" s="43">
        <v>2.1</v>
      </c>
      <c r="D162" s="39">
        <v>73.0</v>
      </c>
      <c r="E162" s="40">
        <f t="shared" si="3"/>
        <v>2.05</v>
      </c>
      <c r="F162" s="41">
        <f t="shared" si="4"/>
        <v>71</v>
      </c>
      <c r="G162" s="42">
        <f t="shared" si="5"/>
        <v>0.069943125</v>
      </c>
      <c r="H162" s="42">
        <f t="shared" si="6"/>
        <v>0.066163125</v>
      </c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ht="14.25" customHeight="1">
      <c r="A163" s="1"/>
      <c r="B163" s="37">
        <v>145.0</v>
      </c>
      <c r="C163" s="38">
        <v>2.3</v>
      </c>
      <c r="D163" s="39">
        <v>70.0</v>
      </c>
      <c r="E163" s="40">
        <f t="shared" si="3"/>
        <v>2.25</v>
      </c>
      <c r="F163" s="41">
        <f t="shared" si="4"/>
        <v>68</v>
      </c>
      <c r="G163" s="42">
        <f t="shared" si="5"/>
        <v>0.0704375</v>
      </c>
      <c r="H163" s="42">
        <f t="shared" si="6"/>
        <v>0.06647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ht="14.25" customHeight="1">
      <c r="A164" s="1"/>
      <c r="B164" s="37">
        <v>146.0</v>
      </c>
      <c r="C164" s="38">
        <v>2.3</v>
      </c>
      <c r="D164" s="39">
        <v>67.0</v>
      </c>
      <c r="E164" s="40">
        <f t="shared" si="3"/>
        <v>2.25</v>
      </c>
      <c r="F164" s="41">
        <f t="shared" si="4"/>
        <v>65</v>
      </c>
      <c r="G164" s="42">
        <f t="shared" si="5"/>
        <v>0.064529375</v>
      </c>
      <c r="H164" s="42">
        <f t="shared" si="6"/>
        <v>0.060734375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ht="14.25" customHeight="1">
      <c r="A165" s="1"/>
      <c r="B165" s="37">
        <v>147.0</v>
      </c>
      <c r="C165" s="38">
        <v>2.3</v>
      </c>
      <c r="D165" s="39">
        <v>60.0</v>
      </c>
      <c r="E165" s="40">
        <f t="shared" si="3"/>
        <v>2.25</v>
      </c>
      <c r="F165" s="41">
        <f t="shared" si="4"/>
        <v>58</v>
      </c>
      <c r="G165" s="42">
        <f t="shared" si="5"/>
        <v>0.05175</v>
      </c>
      <c r="H165" s="42">
        <f t="shared" si="6"/>
        <v>0.0483575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ht="14.25" customHeight="1">
      <c r="A166" s="1"/>
      <c r="B166" s="37">
        <v>148.0</v>
      </c>
      <c r="C166" s="38">
        <v>2.3</v>
      </c>
      <c r="D166" s="39">
        <v>64.0</v>
      </c>
      <c r="E166" s="40">
        <f t="shared" si="3"/>
        <v>2.25</v>
      </c>
      <c r="F166" s="41">
        <f t="shared" si="4"/>
        <v>62</v>
      </c>
      <c r="G166" s="42">
        <f t="shared" si="5"/>
        <v>0.05888</v>
      </c>
      <c r="H166" s="42">
        <f t="shared" si="6"/>
        <v>0.0552575</v>
      </c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ht="14.25" customHeight="1">
      <c r="A167" s="1"/>
      <c r="B167" s="37">
        <v>149.0</v>
      </c>
      <c r="C167" s="38">
        <v>2.3</v>
      </c>
      <c r="D167" s="39">
        <v>65.0</v>
      </c>
      <c r="E167" s="40">
        <f t="shared" si="3"/>
        <v>2.25</v>
      </c>
      <c r="F167" s="41">
        <f t="shared" si="4"/>
        <v>63</v>
      </c>
      <c r="G167" s="42">
        <f t="shared" si="5"/>
        <v>0.060734375</v>
      </c>
      <c r="H167" s="42">
        <f t="shared" si="6"/>
        <v>0.057054375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ht="14.25" customHeight="1">
      <c r="A168" s="1"/>
      <c r="B168" s="37">
        <v>150.0</v>
      </c>
      <c r="C168" s="38">
        <v>2.3</v>
      </c>
      <c r="D168" s="39">
        <v>63.0</v>
      </c>
      <c r="E168" s="40">
        <f t="shared" si="3"/>
        <v>2.25</v>
      </c>
      <c r="F168" s="41">
        <f t="shared" si="4"/>
        <v>61</v>
      </c>
      <c r="G168" s="42">
        <f t="shared" si="5"/>
        <v>0.057054375</v>
      </c>
      <c r="H168" s="42">
        <f t="shared" si="6"/>
        <v>0.053489375</v>
      </c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ht="14.25" customHeight="1">
      <c r="A169" s="1"/>
      <c r="B169" s="37">
        <v>151.0</v>
      </c>
      <c r="C169" s="38">
        <v>2.3</v>
      </c>
      <c r="D169" s="39">
        <v>80.0</v>
      </c>
      <c r="E169" s="40">
        <f t="shared" si="3"/>
        <v>2.25</v>
      </c>
      <c r="F169" s="41">
        <f t="shared" si="4"/>
        <v>78</v>
      </c>
      <c r="G169" s="42">
        <f t="shared" si="5"/>
        <v>0.092</v>
      </c>
      <c r="H169" s="42">
        <f t="shared" si="6"/>
        <v>0.0874575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ht="14.25" customHeight="1">
      <c r="A170" s="1"/>
      <c r="B170" s="37">
        <v>152.0</v>
      </c>
      <c r="C170" s="38">
        <v>2.3</v>
      </c>
      <c r="D170" s="39">
        <v>73.0</v>
      </c>
      <c r="E170" s="40">
        <f t="shared" si="3"/>
        <v>2.25</v>
      </c>
      <c r="F170" s="41">
        <f t="shared" si="4"/>
        <v>71</v>
      </c>
      <c r="G170" s="42">
        <f t="shared" si="5"/>
        <v>0.076604375</v>
      </c>
      <c r="H170" s="42">
        <f t="shared" si="6"/>
        <v>0.072464375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ht="14.25" customHeight="1">
      <c r="A171" s="1"/>
      <c r="B171" s="37">
        <v>153.0</v>
      </c>
      <c r="C171" s="38">
        <v>2.3</v>
      </c>
      <c r="D171" s="39">
        <v>77.0</v>
      </c>
      <c r="E171" s="40">
        <f t="shared" si="3"/>
        <v>2.25</v>
      </c>
      <c r="F171" s="41">
        <f t="shared" si="4"/>
        <v>75</v>
      </c>
      <c r="G171" s="42">
        <f t="shared" si="5"/>
        <v>0.085229375</v>
      </c>
      <c r="H171" s="42">
        <f t="shared" si="6"/>
        <v>0.080859375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ht="14.25" customHeight="1">
      <c r="A172" s="1"/>
      <c r="B172" s="37">
        <v>154.0</v>
      </c>
      <c r="C172" s="38">
        <v>2.3</v>
      </c>
      <c r="D172" s="39">
        <v>70.0</v>
      </c>
      <c r="E172" s="40">
        <f t="shared" si="3"/>
        <v>2.25</v>
      </c>
      <c r="F172" s="41">
        <f t="shared" si="4"/>
        <v>68</v>
      </c>
      <c r="G172" s="42">
        <f t="shared" si="5"/>
        <v>0.0704375</v>
      </c>
      <c r="H172" s="42">
        <f t="shared" si="6"/>
        <v>0.06647</v>
      </c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ht="14.25" customHeight="1">
      <c r="A173" s="1"/>
      <c r="B173" s="37">
        <v>155.0</v>
      </c>
      <c r="C173" s="38">
        <v>2.3</v>
      </c>
      <c r="D173" s="39">
        <v>71.0</v>
      </c>
      <c r="E173" s="40">
        <f t="shared" si="3"/>
        <v>2.25</v>
      </c>
      <c r="F173" s="41">
        <f t="shared" si="4"/>
        <v>69</v>
      </c>
      <c r="G173" s="42">
        <f t="shared" si="5"/>
        <v>0.072464375</v>
      </c>
      <c r="H173" s="42">
        <f t="shared" si="6"/>
        <v>0.068439375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ht="14.25" customHeight="1">
      <c r="A174" s="1"/>
      <c r="B174" s="37">
        <v>156.0</v>
      </c>
      <c r="C174" s="43">
        <v>1.9</v>
      </c>
      <c r="D174" s="39">
        <v>72.0</v>
      </c>
      <c r="E174" s="40">
        <f t="shared" si="3"/>
        <v>1.85</v>
      </c>
      <c r="F174" s="41">
        <f t="shared" si="4"/>
        <v>70</v>
      </c>
      <c r="G174" s="42">
        <f t="shared" si="5"/>
        <v>0.06156</v>
      </c>
      <c r="H174" s="42">
        <f t="shared" si="6"/>
        <v>0.0581875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ht="14.25" customHeight="1">
      <c r="A175" s="1"/>
      <c r="B175" s="37">
        <v>157.0</v>
      </c>
      <c r="C175" s="38">
        <v>2.3</v>
      </c>
      <c r="D175" s="39">
        <v>75.0</v>
      </c>
      <c r="E175" s="40">
        <f t="shared" si="3"/>
        <v>2.25</v>
      </c>
      <c r="F175" s="41">
        <f t="shared" si="4"/>
        <v>73</v>
      </c>
      <c r="G175" s="42">
        <f t="shared" si="5"/>
        <v>0.080859375</v>
      </c>
      <c r="H175" s="42">
        <f t="shared" si="6"/>
        <v>0.076604375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ht="14.25" customHeight="1">
      <c r="A176" s="1"/>
      <c r="B176" s="37">
        <v>158.0</v>
      </c>
      <c r="C176" s="38">
        <v>2.3</v>
      </c>
      <c r="D176" s="39">
        <v>74.0</v>
      </c>
      <c r="E176" s="40">
        <f t="shared" si="3"/>
        <v>2.25</v>
      </c>
      <c r="F176" s="41">
        <f t="shared" si="4"/>
        <v>72</v>
      </c>
      <c r="G176" s="42">
        <f t="shared" si="5"/>
        <v>0.0787175</v>
      </c>
      <c r="H176" s="42">
        <f t="shared" si="6"/>
        <v>0.07452</v>
      </c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ht="14.25" customHeight="1">
      <c r="A177" s="1"/>
      <c r="B177" s="37">
        <v>159.0</v>
      </c>
      <c r="C177" s="38">
        <v>2.3</v>
      </c>
      <c r="D177" s="39">
        <v>75.0</v>
      </c>
      <c r="E177" s="40">
        <f t="shared" si="3"/>
        <v>2.25</v>
      </c>
      <c r="F177" s="41">
        <f t="shared" si="4"/>
        <v>73</v>
      </c>
      <c r="G177" s="42">
        <f t="shared" si="5"/>
        <v>0.080859375</v>
      </c>
      <c r="H177" s="42">
        <f t="shared" si="6"/>
        <v>0.076604375</v>
      </c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ht="14.25" customHeight="1">
      <c r="A178" s="1"/>
      <c r="B178" s="37">
        <v>160.0</v>
      </c>
      <c r="C178" s="38">
        <v>2.3</v>
      </c>
      <c r="D178" s="39">
        <v>71.0</v>
      </c>
      <c r="E178" s="40">
        <f t="shared" si="3"/>
        <v>2.25</v>
      </c>
      <c r="F178" s="41">
        <f t="shared" si="4"/>
        <v>69</v>
      </c>
      <c r="G178" s="42">
        <f t="shared" si="5"/>
        <v>0.072464375</v>
      </c>
      <c r="H178" s="42">
        <f t="shared" si="6"/>
        <v>0.068439375</v>
      </c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ht="14.25" customHeight="1">
      <c r="A179" s="1"/>
      <c r="B179" s="37">
        <v>161.0</v>
      </c>
      <c r="C179" s="38">
        <v>2.3</v>
      </c>
      <c r="D179" s="39">
        <v>68.0</v>
      </c>
      <c r="E179" s="40">
        <f t="shared" si="3"/>
        <v>2.25</v>
      </c>
      <c r="F179" s="41">
        <f t="shared" si="4"/>
        <v>66</v>
      </c>
      <c r="G179" s="42">
        <f t="shared" si="5"/>
        <v>0.06647</v>
      </c>
      <c r="H179" s="42">
        <f t="shared" si="6"/>
        <v>0.0626175</v>
      </c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ht="14.25" customHeight="1">
      <c r="A180" s="1"/>
      <c r="B180" s="37">
        <v>162.0</v>
      </c>
      <c r="C180" s="38">
        <v>2.3</v>
      </c>
      <c r="D180" s="39">
        <v>66.0</v>
      </c>
      <c r="E180" s="40">
        <f t="shared" si="3"/>
        <v>2.25</v>
      </c>
      <c r="F180" s="41">
        <f t="shared" si="4"/>
        <v>64</v>
      </c>
      <c r="G180" s="42">
        <f t="shared" si="5"/>
        <v>0.0626175</v>
      </c>
      <c r="H180" s="42">
        <f t="shared" si="6"/>
        <v>0.05888</v>
      </c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ht="14.25" customHeight="1">
      <c r="A181" s="1"/>
      <c r="B181" s="37">
        <v>163.0</v>
      </c>
      <c r="C181" s="38">
        <v>2.3</v>
      </c>
      <c r="D181" s="39">
        <v>73.0</v>
      </c>
      <c r="E181" s="40">
        <f t="shared" si="3"/>
        <v>2.25</v>
      </c>
      <c r="F181" s="41">
        <f t="shared" si="4"/>
        <v>71</v>
      </c>
      <c r="G181" s="42">
        <f t="shared" si="5"/>
        <v>0.076604375</v>
      </c>
      <c r="H181" s="42">
        <f t="shared" si="6"/>
        <v>0.072464375</v>
      </c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ht="14.25" customHeight="1">
      <c r="A182" s="1"/>
      <c r="B182" s="37">
        <v>164.0</v>
      </c>
      <c r="C182" s="38">
        <v>2.3</v>
      </c>
      <c r="D182" s="39">
        <v>66.0</v>
      </c>
      <c r="E182" s="40">
        <f t="shared" si="3"/>
        <v>2.25</v>
      </c>
      <c r="F182" s="41">
        <f t="shared" si="4"/>
        <v>64</v>
      </c>
      <c r="G182" s="42">
        <f t="shared" si="5"/>
        <v>0.0626175</v>
      </c>
      <c r="H182" s="42">
        <f t="shared" si="6"/>
        <v>0.05888</v>
      </c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ht="14.25" customHeight="1">
      <c r="A183" s="1"/>
      <c r="B183" s="37">
        <v>165.0</v>
      </c>
      <c r="C183" s="38">
        <v>2.3</v>
      </c>
      <c r="D183" s="39">
        <v>64.0</v>
      </c>
      <c r="E183" s="40">
        <f t="shared" si="3"/>
        <v>2.25</v>
      </c>
      <c r="F183" s="41">
        <f t="shared" si="4"/>
        <v>62</v>
      </c>
      <c r="G183" s="42">
        <f t="shared" si="5"/>
        <v>0.05888</v>
      </c>
      <c r="H183" s="42">
        <f t="shared" si="6"/>
        <v>0.0552575</v>
      </c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ht="14.25" customHeight="1">
      <c r="A184" s="1"/>
      <c r="B184" s="37">
        <v>166.0</v>
      </c>
      <c r="C184" s="38">
        <v>2.3</v>
      </c>
      <c r="D184" s="39">
        <v>74.0</v>
      </c>
      <c r="E184" s="40">
        <f t="shared" si="3"/>
        <v>2.25</v>
      </c>
      <c r="F184" s="41">
        <f t="shared" si="4"/>
        <v>72</v>
      </c>
      <c r="G184" s="42">
        <f t="shared" si="5"/>
        <v>0.0787175</v>
      </c>
      <c r="H184" s="42">
        <f t="shared" si="6"/>
        <v>0.07452</v>
      </c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ht="14.25" customHeight="1">
      <c r="A185" s="1"/>
      <c r="B185" s="37">
        <v>167.0</v>
      </c>
      <c r="C185" s="38">
        <v>2.3</v>
      </c>
      <c r="D185" s="39">
        <v>70.0</v>
      </c>
      <c r="E185" s="40">
        <f t="shared" si="3"/>
        <v>2.25</v>
      </c>
      <c r="F185" s="41">
        <f t="shared" si="4"/>
        <v>68</v>
      </c>
      <c r="G185" s="42">
        <f t="shared" si="5"/>
        <v>0.0704375</v>
      </c>
      <c r="H185" s="42">
        <f t="shared" si="6"/>
        <v>0.06647</v>
      </c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ht="14.25" customHeight="1">
      <c r="A186" s="1"/>
      <c r="B186" s="37">
        <v>168.0</v>
      </c>
      <c r="C186" s="38">
        <v>2.3</v>
      </c>
      <c r="D186" s="39">
        <v>62.0</v>
      </c>
      <c r="E186" s="40">
        <f t="shared" si="3"/>
        <v>2.25</v>
      </c>
      <c r="F186" s="41">
        <f t="shared" si="4"/>
        <v>60</v>
      </c>
      <c r="G186" s="42">
        <f t="shared" si="5"/>
        <v>0.0552575</v>
      </c>
      <c r="H186" s="42">
        <f t="shared" si="6"/>
        <v>0.05175</v>
      </c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ht="14.25" customHeight="1">
      <c r="A187" s="1"/>
      <c r="B187" s="37">
        <v>169.0</v>
      </c>
      <c r="C187" s="38">
        <v>2.3</v>
      </c>
      <c r="D187" s="39">
        <v>67.0</v>
      </c>
      <c r="E187" s="40">
        <f t="shared" si="3"/>
        <v>2.25</v>
      </c>
      <c r="F187" s="41">
        <f t="shared" si="4"/>
        <v>65</v>
      </c>
      <c r="G187" s="42">
        <f t="shared" si="5"/>
        <v>0.064529375</v>
      </c>
      <c r="H187" s="42">
        <f t="shared" si="6"/>
        <v>0.060734375</v>
      </c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ht="14.25" customHeight="1">
      <c r="A188" s="1"/>
      <c r="B188" s="37">
        <v>170.0</v>
      </c>
      <c r="C188" s="38">
        <v>2.3</v>
      </c>
      <c r="D188" s="39">
        <v>75.0</v>
      </c>
      <c r="E188" s="40">
        <f t="shared" si="3"/>
        <v>2.25</v>
      </c>
      <c r="F188" s="41">
        <f t="shared" si="4"/>
        <v>73</v>
      </c>
      <c r="G188" s="42">
        <f t="shared" si="5"/>
        <v>0.080859375</v>
      </c>
      <c r="H188" s="42">
        <f t="shared" si="6"/>
        <v>0.076604375</v>
      </c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ht="14.25" customHeight="1">
      <c r="A189" s="1"/>
      <c r="B189" s="37">
        <v>171.0</v>
      </c>
      <c r="C189" s="38">
        <v>2.3</v>
      </c>
      <c r="D189" s="39">
        <v>63.0</v>
      </c>
      <c r="E189" s="40">
        <f t="shared" si="3"/>
        <v>2.25</v>
      </c>
      <c r="F189" s="41">
        <f t="shared" si="4"/>
        <v>61</v>
      </c>
      <c r="G189" s="42">
        <f t="shared" si="5"/>
        <v>0.057054375</v>
      </c>
      <c r="H189" s="42">
        <f t="shared" si="6"/>
        <v>0.053489375</v>
      </c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ht="14.25" customHeight="1">
      <c r="A190" s="1"/>
      <c r="B190" s="37">
        <v>172.0</v>
      </c>
      <c r="C190" s="38">
        <v>2.3</v>
      </c>
      <c r="D190" s="39">
        <v>75.0</v>
      </c>
      <c r="E190" s="40">
        <f t="shared" si="3"/>
        <v>2.25</v>
      </c>
      <c r="F190" s="41">
        <f t="shared" si="4"/>
        <v>73</v>
      </c>
      <c r="G190" s="42">
        <f t="shared" si="5"/>
        <v>0.080859375</v>
      </c>
      <c r="H190" s="42">
        <f t="shared" si="6"/>
        <v>0.076604375</v>
      </c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ht="14.25" customHeight="1">
      <c r="A191" s="1"/>
      <c r="B191" s="37">
        <v>173.0</v>
      </c>
      <c r="C191" s="38">
        <v>2.3</v>
      </c>
      <c r="D191" s="39">
        <v>65.0</v>
      </c>
      <c r="E191" s="40">
        <f t="shared" si="3"/>
        <v>2.25</v>
      </c>
      <c r="F191" s="41">
        <f t="shared" si="4"/>
        <v>63</v>
      </c>
      <c r="G191" s="42">
        <f t="shared" si="5"/>
        <v>0.060734375</v>
      </c>
      <c r="H191" s="42">
        <f t="shared" si="6"/>
        <v>0.057054375</v>
      </c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ht="14.25" customHeight="1">
      <c r="A192" s="1"/>
      <c r="B192" s="37">
        <v>174.0</v>
      </c>
      <c r="C192" s="38">
        <v>2.3</v>
      </c>
      <c r="D192" s="39">
        <v>71.0</v>
      </c>
      <c r="E192" s="40">
        <f t="shared" si="3"/>
        <v>2.25</v>
      </c>
      <c r="F192" s="41">
        <f t="shared" si="4"/>
        <v>69</v>
      </c>
      <c r="G192" s="42">
        <f t="shared" si="5"/>
        <v>0.072464375</v>
      </c>
      <c r="H192" s="42">
        <f t="shared" si="6"/>
        <v>0.068439375</v>
      </c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ht="14.25" customHeight="1">
      <c r="A193" s="1"/>
      <c r="B193" s="37">
        <v>175.0</v>
      </c>
      <c r="C193" s="38">
        <v>2.3</v>
      </c>
      <c r="D193" s="39">
        <v>73.0</v>
      </c>
      <c r="E193" s="40">
        <f t="shared" si="3"/>
        <v>2.25</v>
      </c>
      <c r="F193" s="41">
        <f t="shared" si="4"/>
        <v>71</v>
      </c>
      <c r="G193" s="42">
        <f t="shared" si="5"/>
        <v>0.076604375</v>
      </c>
      <c r="H193" s="42">
        <f t="shared" si="6"/>
        <v>0.072464375</v>
      </c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ht="14.25" customHeight="1">
      <c r="A194" s="1"/>
      <c r="B194" s="37">
        <v>176.0</v>
      </c>
      <c r="C194" s="38">
        <v>2.3</v>
      </c>
      <c r="D194" s="39">
        <v>68.0</v>
      </c>
      <c r="E194" s="40">
        <f t="shared" si="3"/>
        <v>2.25</v>
      </c>
      <c r="F194" s="41">
        <f t="shared" si="4"/>
        <v>66</v>
      </c>
      <c r="G194" s="42">
        <f t="shared" si="5"/>
        <v>0.06647</v>
      </c>
      <c r="H194" s="42">
        <f t="shared" si="6"/>
        <v>0.0626175</v>
      </c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ht="14.25" customHeight="1">
      <c r="A195" s="1"/>
      <c r="B195" s="37">
        <v>177.0</v>
      </c>
      <c r="C195" s="38">
        <v>2.3</v>
      </c>
      <c r="D195" s="39">
        <v>60.0</v>
      </c>
      <c r="E195" s="40">
        <f t="shared" si="3"/>
        <v>2.25</v>
      </c>
      <c r="F195" s="41">
        <f t="shared" si="4"/>
        <v>58</v>
      </c>
      <c r="G195" s="42">
        <f t="shared" si="5"/>
        <v>0.05175</v>
      </c>
      <c r="H195" s="42">
        <f t="shared" si="6"/>
        <v>0.0483575</v>
      </c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ht="14.25" customHeight="1">
      <c r="A196" s="1"/>
      <c r="B196" s="37">
        <v>178.0</v>
      </c>
      <c r="C196" s="38">
        <v>2.3</v>
      </c>
      <c r="D196" s="39">
        <v>73.0</v>
      </c>
      <c r="E196" s="40">
        <f t="shared" si="3"/>
        <v>2.25</v>
      </c>
      <c r="F196" s="41">
        <f t="shared" si="4"/>
        <v>71</v>
      </c>
      <c r="G196" s="42">
        <f t="shared" si="5"/>
        <v>0.076604375</v>
      </c>
      <c r="H196" s="42">
        <f t="shared" si="6"/>
        <v>0.072464375</v>
      </c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ht="14.25" customHeight="1">
      <c r="A197" s="1"/>
      <c r="B197" s="37">
        <v>179.0</v>
      </c>
      <c r="C197" s="38">
        <v>2.3</v>
      </c>
      <c r="D197" s="39">
        <v>76.0</v>
      </c>
      <c r="E197" s="40">
        <f t="shared" si="3"/>
        <v>2.25</v>
      </c>
      <c r="F197" s="41">
        <f t="shared" si="4"/>
        <v>74</v>
      </c>
      <c r="G197" s="42">
        <f t="shared" si="5"/>
        <v>0.08303</v>
      </c>
      <c r="H197" s="42">
        <f t="shared" si="6"/>
        <v>0.0787175</v>
      </c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ht="14.25" customHeight="1">
      <c r="A198" s="1"/>
      <c r="B198" s="37">
        <v>180.0</v>
      </c>
      <c r="C198" s="38">
        <v>2.3</v>
      </c>
      <c r="D198" s="39">
        <v>74.0</v>
      </c>
      <c r="E198" s="40">
        <f t="shared" si="3"/>
        <v>2.25</v>
      </c>
      <c r="F198" s="41">
        <f t="shared" si="4"/>
        <v>72</v>
      </c>
      <c r="G198" s="42">
        <f t="shared" si="5"/>
        <v>0.0787175</v>
      </c>
      <c r="H198" s="42">
        <f t="shared" si="6"/>
        <v>0.07452</v>
      </c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ht="14.25" customHeight="1">
      <c r="A199" s="1"/>
      <c r="B199" s="37">
        <v>181.0</v>
      </c>
      <c r="C199" s="38">
        <v>2.3</v>
      </c>
      <c r="D199" s="39">
        <v>74.0</v>
      </c>
      <c r="E199" s="40">
        <f t="shared" si="3"/>
        <v>2.25</v>
      </c>
      <c r="F199" s="41">
        <f t="shared" si="4"/>
        <v>72</v>
      </c>
      <c r="G199" s="42">
        <f t="shared" si="5"/>
        <v>0.0787175</v>
      </c>
      <c r="H199" s="42">
        <f t="shared" si="6"/>
        <v>0.07452</v>
      </c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ht="14.25" customHeight="1">
      <c r="A200" s="1"/>
      <c r="B200" s="37">
        <v>182.0</v>
      </c>
      <c r="C200" s="38">
        <v>2.3</v>
      </c>
      <c r="D200" s="39">
        <v>72.0</v>
      </c>
      <c r="E200" s="40">
        <f t="shared" si="3"/>
        <v>2.25</v>
      </c>
      <c r="F200" s="41">
        <f t="shared" si="4"/>
        <v>70</v>
      </c>
      <c r="G200" s="42">
        <f t="shared" si="5"/>
        <v>0.07452</v>
      </c>
      <c r="H200" s="42">
        <f t="shared" si="6"/>
        <v>0.0704375</v>
      </c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ht="14.25" customHeight="1">
      <c r="A201" s="1"/>
      <c r="B201" s="37">
        <v>183.0</v>
      </c>
      <c r="C201" s="38">
        <v>2.3</v>
      </c>
      <c r="D201" s="39">
        <v>70.0</v>
      </c>
      <c r="E201" s="40">
        <f t="shared" si="3"/>
        <v>2.25</v>
      </c>
      <c r="F201" s="41">
        <f t="shared" si="4"/>
        <v>68</v>
      </c>
      <c r="G201" s="42">
        <f t="shared" si="5"/>
        <v>0.0704375</v>
      </c>
      <c r="H201" s="42">
        <f t="shared" si="6"/>
        <v>0.06647</v>
      </c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ht="14.25" customHeight="1">
      <c r="A202" s="1"/>
      <c r="B202" s="37">
        <v>184.0</v>
      </c>
      <c r="C202" s="38">
        <v>2.3</v>
      </c>
      <c r="D202" s="39">
        <v>76.0</v>
      </c>
      <c r="E202" s="40">
        <f t="shared" si="3"/>
        <v>2.25</v>
      </c>
      <c r="F202" s="41">
        <f t="shared" si="4"/>
        <v>74</v>
      </c>
      <c r="G202" s="42">
        <f t="shared" si="5"/>
        <v>0.08303</v>
      </c>
      <c r="H202" s="42">
        <f t="shared" si="6"/>
        <v>0.0787175</v>
      </c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ht="14.25" customHeight="1">
      <c r="A203" s="1"/>
      <c r="B203" s="37">
        <v>185.0</v>
      </c>
      <c r="C203" s="38">
        <v>2.3</v>
      </c>
      <c r="D203" s="39">
        <v>61.0</v>
      </c>
      <c r="E203" s="40">
        <f t="shared" si="3"/>
        <v>2.25</v>
      </c>
      <c r="F203" s="41">
        <f t="shared" si="4"/>
        <v>59</v>
      </c>
      <c r="G203" s="42">
        <f t="shared" si="5"/>
        <v>0.053489375</v>
      </c>
      <c r="H203" s="42">
        <f t="shared" si="6"/>
        <v>0.050039375</v>
      </c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ht="14.25" customHeight="1">
      <c r="A204" s="1"/>
      <c r="B204" s="37">
        <v>186.0</v>
      </c>
      <c r="C204" s="38">
        <v>2.3</v>
      </c>
      <c r="D204" s="39">
        <v>60.0</v>
      </c>
      <c r="E204" s="40">
        <f t="shared" si="3"/>
        <v>2.25</v>
      </c>
      <c r="F204" s="41">
        <f t="shared" si="4"/>
        <v>58</v>
      </c>
      <c r="G204" s="42">
        <f t="shared" si="5"/>
        <v>0.05175</v>
      </c>
      <c r="H204" s="42">
        <f t="shared" si="6"/>
        <v>0.0483575</v>
      </c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ht="14.25" customHeight="1">
      <c r="A205" s="1"/>
      <c r="B205" s="37">
        <v>187.0</v>
      </c>
      <c r="C205" s="43">
        <v>2.1</v>
      </c>
      <c r="D205" s="39">
        <v>67.0</v>
      </c>
      <c r="E205" s="40">
        <f t="shared" si="3"/>
        <v>2.05</v>
      </c>
      <c r="F205" s="41">
        <f t="shared" si="4"/>
        <v>65</v>
      </c>
      <c r="G205" s="42">
        <f t="shared" si="5"/>
        <v>0.058918125</v>
      </c>
      <c r="H205" s="42">
        <f t="shared" si="6"/>
        <v>0.055453125</v>
      </c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ht="14.25" customHeight="1">
      <c r="A206" s="1"/>
      <c r="B206" s="37">
        <v>188.0</v>
      </c>
      <c r="C206" s="38">
        <v>2.3</v>
      </c>
      <c r="D206" s="39">
        <v>69.0</v>
      </c>
      <c r="E206" s="40">
        <f t="shared" si="3"/>
        <v>2.25</v>
      </c>
      <c r="F206" s="41">
        <f t="shared" si="4"/>
        <v>67</v>
      </c>
      <c r="G206" s="42">
        <f t="shared" si="5"/>
        <v>0.068439375</v>
      </c>
      <c r="H206" s="42">
        <f t="shared" si="6"/>
        <v>0.064529375</v>
      </c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ht="14.25" customHeight="1">
      <c r="A207" s="1"/>
      <c r="B207" s="37">
        <v>189.0</v>
      </c>
      <c r="C207" s="38">
        <v>2.3</v>
      </c>
      <c r="D207" s="39">
        <v>68.0</v>
      </c>
      <c r="E207" s="40">
        <f t="shared" si="3"/>
        <v>2.25</v>
      </c>
      <c r="F207" s="41">
        <f t="shared" si="4"/>
        <v>66</v>
      </c>
      <c r="G207" s="42">
        <f t="shared" si="5"/>
        <v>0.06647</v>
      </c>
      <c r="H207" s="42">
        <f t="shared" si="6"/>
        <v>0.0626175</v>
      </c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ht="14.25" customHeight="1">
      <c r="A208" s="1"/>
      <c r="B208" s="37">
        <v>190.0</v>
      </c>
      <c r="C208" s="38">
        <v>2.3</v>
      </c>
      <c r="D208" s="39">
        <v>73.0</v>
      </c>
      <c r="E208" s="40">
        <f t="shared" si="3"/>
        <v>2.25</v>
      </c>
      <c r="F208" s="41">
        <f t="shared" si="4"/>
        <v>71</v>
      </c>
      <c r="G208" s="42">
        <f t="shared" si="5"/>
        <v>0.076604375</v>
      </c>
      <c r="H208" s="42">
        <f t="shared" si="6"/>
        <v>0.072464375</v>
      </c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ht="14.25" customHeight="1">
      <c r="A209" s="1"/>
      <c r="B209" s="37">
        <v>191.0</v>
      </c>
      <c r="C209" s="38">
        <v>2.3</v>
      </c>
      <c r="D209" s="39">
        <v>64.0</v>
      </c>
      <c r="E209" s="40">
        <f t="shared" si="3"/>
        <v>2.25</v>
      </c>
      <c r="F209" s="41">
        <f t="shared" si="4"/>
        <v>62</v>
      </c>
      <c r="G209" s="42">
        <f t="shared" si="5"/>
        <v>0.05888</v>
      </c>
      <c r="H209" s="42">
        <f t="shared" si="6"/>
        <v>0.0552575</v>
      </c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ht="14.25" customHeight="1">
      <c r="A210" s="1"/>
      <c r="B210" s="37">
        <v>192.0</v>
      </c>
      <c r="C210" s="38">
        <v>2.3</v>
      </c>
      <c r="D210" s="39">
        <v>71.0</v>
      </c>
      <c r="E210" s="40">
        <f t="shared" si="3"/>
        <v>2.25</v>
      </c>
      <c r="F210" s="41">
        <f t="shared" si="4"/>
        <v>69</v>
      </c>
      <c r="G210" s="42">
        <f t="shared" si="5"/>
        <v>0.072464375</v>
      </c>
      <c r="H210" s="42">
        <f t="shared" si="6"/>
        <v>0.068439375</v>
      </c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ht="14.25" customHeight="1">
      <c r="A211" s="1"/>
      <c r="B211" s="37">
        <v>193.0</v>
      </c>
      <c r="C211" s="38">
        <v>2.3</v>
      </c>
      <c r="D211" s="39">
        <v>72.0</v>
      </c>
      <c r="E211" s="40">
        <f t="shared" si="3"/>
        <v>2.25</v>
      </c>
      <c r="F211" s="41">
        <f t="shared" si="4"/>
        <v>70</v>
      </c>
      <c r="G211" s="42">
        <f t="shared" si="5"/>
        <v>0.07452</v>
      </c>
      <c r="H211" s="42">
        <f t="shared" si="6"/>
        <v>0.0704375</v>
      </c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ht="14.25" customHeight="1">
      <c r="A212" s="1"/>
      <c r="B212" s="37">
        <v>194.0</v>
      </c>
      <c r="C212" s="38">
        <v>2.3</v>
      </c>
      <c r="D212" s="39">
        <v>72.0</v>
      </c>
      <c r="E212" s="40">
        <f t="shared" si="3"/>
        <v>2.25</v>
      </c>
      <c r="F212" s="41">
        <f t="shared" si="4"/>
        <v>70</v>
      </c>
      <c r="G212" s="42">
        <f t="shared" si="5"/>
        <v>0.07452</v>
      </c>
      <c r="H212" s="42">
        <f t="shared" si="6"/>
        <v>0.0704375</v>
      </c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ht="14.25" customHeight="1">
      <c r="A213" s="1"/>
      <c r="B213" s="37">
        <v>195.0</v>
      </c>
      <c r="C213" s="43">
        <v>2.2</v>
      </c>
      <c r="D213" s="39">
        <v>65.0</v>
      </c>
      <c r="E213" s="40">
        <f t="shared" si="3"/>
        <v>2.15</v>
      </c>
      <c r="F213" s="41">
        <f t="shared" si="4"/>
        <v>63</v>
      </c>
      <c r="G213" s="42">
        <f t="shared" si="5"/>
        <v>0.05809375</v>
      </c>
      <c r="H213" s="42">
        <f t="shared" si="6"/>
        <v>0.05457375</v>
      </c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ht="14.25" customHeight="1">
      <c r="A214" s="1"/>
      <c r="B214" s="37">
        <v>196.0</v>
      </c>
      <c r="C214" s="38">
        <v>2.3</v>
      </c>
      <c r="D214" s="39">
        <v>78.0</v>
      </c>
      <c r="E214" s="40">
        <f t="shared" si="3"/>
        <v>2.25</v>
      </c>
      <c r="F214" s="41">
        <f t="shared" si="4"/>
        <v>76</v>
      </c>
      <c r="G214" s="42">
        <f t="shared" si="5"/>
        <v>0.0874575</v>
      </c>
      <c r="H214" s="42">
        <f t="shared" si="6"/>
        <v>0.08303</v>
      </c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ht="14.25" customHeight="1">
      <c r="A215" s="1"/>
      <c r="B215" s="37">
        <v>197.0</v>
      </c>
      <c r="C215" s="38">
        <v>2.3</v>
      </c>
      <c r="D215" s="39">
        <v>78.0</v>
      </c>
      <c r="E215" s="40">
        <f t="shared" si="3"/>
        <v>2.25</v>
      </c>
      <c r="F215" s="41">
        <f t="shared" si="4"/>
        <v>76</v>
      </c>
      <c r="G215" s="42">
        <f t="shared" si="5"/>
        <v>0.0874575</v>
      </c>
      <c r="H215" s="42">
        <f t="shared" si="6"/>
        <v>0.08303</v>
      </c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ht="14.25" customHeight="1">
      <c r="A216" s="1"/>
      <c r="B216" s="37">
        <v>198.0</v>
      </c>
      <c r="C216" s="38">
        <v>2.3</v>
      </c>
      <c r="D216" s="39">
        <v>74.0</v>
      </c>
      <c r="E216" s="40">
        <f t="shared" si="3"/>
        <v>2.25</v>
      </c>
      <c r="F216" s="41">
        <f t="shared" si="4"/>
        <v>72</v>
      </c>
      <c r="G216" s="42">
        <f t="shared" si="5"/>
        <v>0.0787175</v>
      </c>
      <c r="H216" s="42">
        <f t="shared" si="6"/>
        <v>0.07452</v>
      </c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ht="14.25" customHeight="1">
      <c r="A217" s="1"/>
      <c r="B217" s="37">
        <v>199.0</v>
      </c>
      <c r="C217" s="38">
        <v>2.3</v>
      </c>
      <c r="D217" s="39">
        <v>70.0</v>
      </c>
      <c r="E217" s="40">
        <f t="shared" si="3"/>
        <v>2.25</v>
      </c>
      <c r="F217" s="41">
        <f t="shared" si="4"/>
        <v>68</v>
      </c>
      <c r="G217" s="42">
        <f t="shared" si="5"/>
        <v>0.0704375</v>
      </c>
      <c r="H217" s="42">
        <f t="shared" si="6"/>
        <v>0.06647</v>
      </c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ht="14.25" customHeight="1">
      <c r="A218" s="1"/>
      <c r="B218" s="37">
        <v>200.0</v>
      </c>
      <c r="C218" s="38">
        <v>2.3</v>
      </c>
      <c r="D218" s="39">
        <v>72.0</v>
      </c>
      <c r="E218" s="40">
        <f t="shared" si="3"/>
        <v>2.25</v>
      </c>
      <c r="F218" s="41">
        <f t="shared" si="4"/>
        <v>70</v>
      </c>
      <c r="G218" s="42">
        <f t="shared" si="5"/>
        <v>0.07452</v>
      </c>
      <c r="H218" s="42">
        <f t="shared" si="6"/>
        <v>0.0704375</v>
      </c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ht="14.25" customHeight="1">
      <c r="A219" s="1"/>
      <c r="B219" s="37">
        <v>201.0</v>
      </c>
      <c r="C219" s="38">
        <v>2.3</v>
      </c>
      <c r="D219" s="39">
        <v>65.0</v>
      </c>
      <c r="E219" s="40">
        <f t="shared" si="3"/>
        <v>2.25</v>
      </c>
      <c r="F219" s="41">
        <f t="shared" si="4"/>
        <v>63</v>
      </c>
      <c r="G219" s="42">
        <f t="shared" si="5"/>
        <v>0.060734375</v>
      </c>
      <c r="H219" s="42">
        <f t="shared" si="6"/>
        <v>0.057054375</v>
      </c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ht="14.25" customHeight="1">
      <c r="A220" s="1"/>
      <c r="B220" s="37">
        <v>202.0</v>
      </c>
      <c r="C220" s="38">
        <v>2.3</v>
      </c>
      <c r="D220" s="39">
        <v>60.0</v>
      </c>
      <c r="E220" s="40">
        <f t="shared" si="3"/>
        <v>2.25</v>
      </c>
      <c r="F220" s="41">
        <f t="shared" si="4"/>
        <v>58</v>
      </c>
      <c r="G220" s="42">
        <f t="shared" si="5"/>
        <v>0.05175</v>
      </c>
      <c r="H220" s="42">
        <f t="shared" si="6"/>
        <v>0.0483575</v>
      </c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ht="14.25" customHeight="1">
      <c r="A221" s="1"/>
      <c r="B221" s="37">
        <v>203.0</v>
      </c>
      <c r="C221" s="38">
        <v>2.3</v>
      </c>
      <c r="D221" s="39">
        <v>71.0</v>
      </c>
      <c r="E221" s="40">
        <f t="shared" si="3"/>
        <v>2.25</v>
      </c>
      <c r="F221" s="41">
        <f t="shared" si="4"/>
        <v>69</v>
      </c>
      <c r="G221" s="42">
        <f t="shared" si="5"/>
        <v>0.072464375</v>
      </c>
      <c r="H221" s="42">
        <f t="shared" si="6"/>
        <v>0.068439375</v>
      </c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ht="14.25" customHeight="1">
      <c r="A222" s="1"/>
      <c r="B222" s="37">
        <v>204.0</v>
      </c>
      <c r="C222" s="38">
        <v>2.3</v>
      </c>
      <c r="D222" s="39">
        <v>63.0</v>
      </c>
      <c r="E222" s="40">
        <f t="shared" si="3"/>
        <v>2.25</v>
      </c>
      <c r="F222" s="41">
        <f t="shared" si="4"/>
        <v>61</v>
      </c>
      <c r="G222" s="42">
        <f t="shared" si="5"/>
        <v>0.057054375</v>
      </c>
      <c r="H222" s="42">
        <f t="shared" si="6"/>
        <v>0.053489375</v>
      </c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ht="14.25" customHeight="1">
      <c r="A223" s="1"/>
      <c r="B223" s="37">
        <v>205.0</v>
      </c>
      <c r="C223" s="38">
        <v>2.3</v>
      </c>
      <c r="D223" s="39">
        <v>67.0</v>
      </c>
      <c r="E223" s="40">
        <f t="shared" si="3"/>
        <v>2.25</v>
      </c>
      <c r="F223" s="41">
        <f t="shared" si="4"/>
        <v>65</v>
      </c>
      <c r="G223" s="42">
        <f t="shared" si="5"/>
        <v>0.064529375</v>
      </c>
      <c r="H223" s="42">
        <f t="shared" si="6"/>
        <v>0.060734375</v>
      </c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ht="14.25" customHeight="1">
      <c r="A224" s="1"/>
      <c r="B224" s="37">
        <v>206.0</v>
      </c>
      <c r="C224" s="38">
        <v>2.3</v>
      </c>
      <c r="D224" s="39">
        <v>63.0</v>
      </c>
      <c r="E224" s="40">
        <f t="shared" si="3"/>
        <v>2.25</v>
      </c>
      <c r="F224" s="41">
        <f t="shared" si="4"/>
        <v>61</v>
      </c>
      <c r="G224" s="42">
        <f t="shared" si="5"/>
        <v>0.057054375</v>
      </c>
      <c r="H224" s="42">
        <f t="shared" si="6"/>
        <v>0.053489375</v>
      </c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ht="14.25" customHeight="1">
      <c r="A225" s="1"/>
      <c r="B225" s="37">
        <v>207.0</v>
      </c>
      <c r="C225" s="38">
        <v>2.3</v>
      </c>
      <c r="D225" s="39">
        <v>63.0</v>
      </c>
      <c r="E225" s="40">
        <f t="shared" si="3"/>
        <v>2.25</v>
      </c>
      <c r="F225" s="41">
        <f t="shared" si="4"/>
        <v>61</v>
      </c>
      <c r="G225" s="42">
        <f t="shared" si="5"/>
        <v>0.057054375</v>
      </c>
      <c r="H225" s="42">
        <f t="shared" si="6"/>
        <v>0.053489375</v>
      </c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ht="14.25" customHeight="1">
      <c r="A226" s="1"/>
      <c r="B226" s="37">
        <v>208.0</v>
      </c>
      <c r="C226" s="38">
        <v>2.3</v>
      </c>
      <c r="D226" s="39">
        <v>62.0</v>
      </c>
      <c r="E226" s="40">
        <f t="shared" si="3"/>
        <v>2.25</v>
      </c>
      <c r="F226" s="41">
        <f t="shared" si="4"/>
        <v>60</v>
      </c>
      <c r="G226" s="42">
        <f t="shared" si="5"/>
        <v>0.0552575</v>
      </c>
      <c r="H226" s="42">
        <f t="shared" si="6"/>
        <v>0.05175</v>
      </c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ht="14.25" customHeight="1">
      <c r="A227" s="1"/>
      <c r="B227" s="37">
        <v>209.0</v>
      </c>
      <c r="C227" s="38">
        <v>2.3</v>
      </c>
      <c r="D227" s="39">
        <v>62.0</v>
      </c>
      <c r="E227" s="40">
        <f t="shared" si="3"/>
        <v>2.25</v>
      </c>
      <c r="F227" s="41">
        <f t="shared" si="4"/>
        <v>60</v>
      </c>
      <c r="G227" s="42">
        <f t="shared" si="5"/>
        <v>0.0552575</v>
      </c>
      <c r="H227" s="42">
        <f t="shared" si="6"/>
        <v>0.05175</v>
      </c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ht="14.25" customHeight="1">
      <c r="A228" s="1"/>
      <c r="B228" s="37">
        <v>210.0</v>
      </c>
      <c r="C228" s="38">
        <v>2.3</v>
      </c>
      <c r="D228" s="39">
        <v>73.0</v>
      </c>
      <c r="E228" s="40">
        <f t="shared" si="3"/>
        <v>2.25</v>
      </c>
      <c r="F228" s="41">
        <f t="shared" si="4"/>
        <v>71</v>
      </c>
      <c r="G228" s="42">
        <f t="shared" si="5"/>
        <v>0.076604375</v>
      </c>
      <c r="H228" s="42">
        <f t="shared" si="6"/>
        <v>0.072464375</v>
      </c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ht="14.25" customHeight="1">
      <c r="A229" s="1"/>
      <c r="B229" s="37">
        <v>211.0</v>
      </c>
      <c r="C229" s="38">
        <v>2.3</v>
      </c>
      <c r="D229" s="39">
        <v>75.0</v>
      </c>
      <c r="E229" s="40">
        <f t="shared" si="3"/>
        <v>2.25</v>
      </c>
      <c r="F229" s="41">
        <f t="shared" si="4"/>
        <v>73</v>
      </c>
      <c r="G229" s="42">
        <f t="shared" si="5"/>
        <v>0.080859375</v>
      </c>
      <c r="H229" s="42">
        <f t="shared" si="6"/>
        <v>0.076604375</v>
      </c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ht="14.25" customHeight="1">
      <c r="A230" s="1"/>
      <c r="B230" s="37">
        <v>212.0</v>
      </c>
      <c r="C230" s="38">
        <v>2.3</v>
      </c>
      <c r="D230" s="39">
        <v>62.0</v>
      </c>
      <c r="E230" s="40">
        <f t="shared" si="3"/>
        <v>2.25</v>
      </c>
      <c r="F230" s="41">
        <f t="shared" si="4"/>
        <v>60</v>
      </c>
      <c r="G230" s="42">
        <f t="shared" si="5"/>
        <v>0.0552575</v>
      </c>
      <c r="H230" s="42">
        <f t="shared" si="6"/>
        <v>0.05175</v>
      </c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ht="14.25" customHeight="1">
      <c r="A231" s="1"/>
      <c r="B231" s="37">
        <v>213.0</v>
      </c>
      <c r="C231" s="38">
        <v>2.3</v>
      </c>
      <c r="D231" s="39">
        <v>65.0</v>
      </c>
      <c r="E231" s="40">
        <f t="shared" si="3"/>
        <v>2.25</v>
      </c>
      <c r="F231" s="41">
        <f t="shared" si="4"/>
        <v>63</v>
      </c>
      <c r="G231" s="42">
        <f t="shared" si="5"/>
        <v>0.060734375</v>
      </c>
      <c r="H231" s="42">
        <f t="shared" si="6"/>
        <v>0.057054375</v>
      </c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ht="14.25" customHeight="1">
      <c r="A232" s="1"/>
      <c r="B232" s="37">
        <v>214.0</v>
      </c>
      <c r="C232" s="38">
        <v>2.3</v>
      </c>
      <c r="D232" s="39">
        <v>79.0</v>
      </c>
      <c r="E232" s="40">
        <f t="shared" si="3"/>
        <v>2.25</v>
      </c>
      <c r="F232" s="41">
        <f t="shared" si="4"/>
        <v>77</v>
      </c>
      <c r="G232" s="42">
        <f t="shared" si="5"/>
        <v>0.089714375</v>
      </c>
      <c r="H232" s="42">
        <f t="shared" si="6"/>
        <v>0.085229375</v>
      </c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ht="14.25" customHeight="1">
      <c r="A233" s="1"/>
      <c r="B233" s="37">
        <v>215.0</v>
      </c>
      <c r="C233" s="38">
        <v>2.3</v>
      </c>
      <c r="D233" s="39">
        <v>66.0</v>
      </c>
      <c r="E233" s="40">
        <f t="shared" si="3"/>
        <v>2.25</v>
      </c>
      <c r="F233" s="41">
        <f t="shared" si="4"/>
        <v>64</v>
      </c>
      <c r="G233" s="42">
        <f t="shared" si="5"/>
        <v>0.0626175</v>
      </c>
      <c r="H233" s="42">
        <f t="shared" si="6"/>
        <v>0.05888</v>
      </c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ht="14.25" customHeight="1">
      <c r="A234" s="1"/>
      <c r="B234" s="37">
        <v>216.0</v>
      </c>
      <c r="C234" s="38">
        <v>2.3</v>
      </c>
      <c r="D234" s="39">
        <v>67.0</v>
      </c>
      <c r="E234" s="40">
        <f t="shared" si="3"/>
        <v>2.25</v>
      </c>
      <c r="F234" s="41">
        <f t="shared" si="4"/>
        <v>65</v>
      </c>
      <c r="G234" s="42">
        <f t="shared" si="5"/>
        <v>0.064529375</v>
      </c>
      <c r="H234" s="42">
        <f t="shared" si="6"/>
        <v>0.060734375</v>
      </c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ht="14.25" customHeight="1">
      <c r="A235" s="1"/>
      <c r="B235" s="37">
        <v>217.0</v>
      </c>
      <c r="C235" s="38">
        <v>2.3</v>
      </c>
      <c r="D235" s="39">
        <v>64.0</v>
      </c>
      <c r="E235" s="40">
        <f t="shared" si="3"/>
        <v>2.25</v>
      </c>
      <c r="F235" s="41">
        <f t="shared" si="4"/>
        <v>62</v>
      </c>
      <c r="G235" s="42">
        <f t="shared" si="5"/>
        <v>0.05888</v>
      </c>
      <c r="H235" s="42">
        <f t="shared" si="6"/>
        <v>0.0552575</v>
      </c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ht="14.25" customHeight="1">
      <c r="A236" s="1"/>
      <c r="B236" s="37">
        <v>218.0</v>
      </c>
      <c r="C236" s="38">
        <v>2.3</v>
      </c>
      <c r="D236" s="39">
        <v>74.0</v>
      </c>
      <c r="E236" s="40">
        <f t="shared" si="3"/>
        <v>2.25</v>
      </c>
      <c r="F236" s="41">
        <f t="shared" si="4"/>
        <v>72</v>
      </c>
      <c r="G236" s="42">
        <f t="shared" si="5"/>
        <v>0.0787175</v>
      </c>
      <c r="H236" s="42">
        <f t="shared" si="6"/>
        <v>0.07452</v>
      </c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ht="14.25" customHeight="1">
      <c r="A237" s="1"/>
      <c r="B237" s="37">
        <v>219.0</v>
      </c>
      <c r="C237" s="38">
        <v>2.3</v>
      </c>
      <c r="D237" s="39">
        <v>78.0</v>
      </c>
      <c r="E237" s="40">
        <f t="shared" si="3"/>
        <v>2.25</v>
      </c>
      <c r="F237" s="41">
        <f t="shared" si="4"/>
        <v>76</v>
      </c>
      <c r="G237" s="42">
        <f t="shared" si="5"/>
        <v>0.0874575</v>
      </c>
      <c r="H237" s="42">
        <f t="shared" si="6"/>
        <v>0.08303</v>
      </c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ht="14.25" customHeight="1">
      <c r="A238" s="1"/>
      <c r="B238" s="37">
        <v>220.0</v>
      </c>
      <c r="C238" s="38">
        <v>2.3</v>
      </c>
      <c r="D238" s="39">
        <v>67.0</v>
      </c>
      <c r="E238" s="40">
        <f t="shared" si="3"/>
        <v>2.25</v>
      </c>
      <c r="F238" s="41">
        <f t="shared" si="4"/>
        <v>65</v>
      </c>
      <c r="G238" s="42">
        <f t="shared" si="5"/>
        <v>0.064529375</v>
      </c>
      <c r="H238" s="42">
        <f t="shared" si="6"/>
        <v>0.060734375</v>
      </c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ht="14.25" customHeight="1">
      <c r="A239" s="1"/>
      <c r="B239" s="37">
        <v>221.0</v>
      </c>
      <c r="C239" s="38">
        <v>2.3</v>
      </c>
      <c r="D239" s="39">
        <v>71.0</v>
      </c>
      <c r="E239" s="40">
        <f t="shared" si="3"/>
        <v>2.25</v>
      </c>
      <c r="F239" s="41">
        <f t="shared" si="4"/>
        <v>69</v>
      </c>
      <c r="G239" s="42">
        <f t="shared" si="5"/>
        <v>0.072464375</v>
      </c>
      <c r="H239" s="42">
        <f t="shared" si="6"/>
        <v>0.068439375</v>
      </c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ht="14.25" customHeight="1">
      <c r="A240" s="1"/>
      <c r="B240" s="37">
        <v>222.0</v>
      </c>
      <c r="C240" s="38">
        <v>2.3</v>
      </c>
      <c r="D240" s="39">
        <v>71.0</v>
      </c>
      <c r="E240" s="40">
        <f t="shared" si="3"/>
        <v>2.25</v>
      </c>
      <c r="F240" s="41">
        <f t="shared" si="4"/>
        <v>69</v>
      </c>
      <c r="G240" s="42">
        <f t="shared" si="5"/>
        <v>0.072464375</v>
      </c>
      <c r="H240" s="42">
        <f t="shared" si="6"/>
        <v>0.068439375</v>
      </c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ht="14.25" customHeight="1">
      <c r="A241" s="1"/>
      <c r="B241" s="37">
        <v>223.0</v>
      </c>
      <c r="C241" s="38">
        <v>2.3</v>
      </c>
      <c r="D241" s="39">
        <v>60.0</v>
      </c>
      <c r="E241" s="40">
        <f t="shared" si="3"/>
        <v>2.25</v>
      </c>
      <c r="F241" s="41">
        <f t="shared" si="4"/>
        <v>58</v>
      </c>
      <c r="G241" s="42">
        <f t="shared" si="5"/>
        <v>0.05175</v>
      </c>
      <c r="H241" s="42">
        <f t="shared" si="6"/>
        <v>0.0483575</v>
      </c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ht="14.25" customHeight="1">
      <c r="A242" s="1"/>
      <c r="B242" s="37">
        <v>224.0</v>
      </c>
      <c r="C242" s="38">
        <v>2.3</v>
      </c>
      <c r="D242" s="39">
        <v>65.0</v>
      </c>
      <c r="E242" s="40">
        <f t="shared" si="3"/>
        <v>2.25</v>
      </c>
      <c r="F242" s="41">
        <f t="shared" si="4"/>
        <v>63</v>
      </c>
      <c r="G242" s="42">
        <f t="shared" si="5"/>
        <v>0.060734375</v>
      </c>
      <c r="H242" s="42">
        <f t="shared" si="6"/>
        <v>0.057054375</v>
      </c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ht="14.25" customHeight="1">
      <c r="A243" s="1"/>
      <c r="B243" s="37">
        <v>225.0</v>
      </c>
      <c r="C243" s="43">
        <v>2.0</v>
      </c>
      <c r="D243" s="39">
        <v>78.0</v>
      </c>
      <c r="E243" s="40">
        <f t="shared" si="3"/>
        <v>1.95</v>
      </c>
      <c r="F243" s="41">
        <f t="shared" si="4"/>
        <v>76</v>
      </c>
      <c r="G243" s="42">
        <f t="shared" si="5"/>
        <v>0.07605</v>
      </c>
      <c r="H243" s="42">
        <f t="shared" si="6"/>
        <v>0.0722</v>
      </c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ht="14.25" customHeight="1">
      <c r="A244" s="1"/>
      <c r="B244" s="37">
        <v>226.0</v>
      </c>
      <c r="C244" s="38">
        <v>2.3</v>
      </c>
      <c r="D244" s="39">
        <v>72.0</v>
      </c>
      <c r="E244" s="40">
        <f t="shared" si="3"/>
        <v>2.25</v>
      </c>
      <c r="F244" s="41">
        <f t="shared" si="4"/>
        <v>70</v>
      </c>
      <c r="G244" s="42">
        <f t="shared" si="5"/>
        <v>0.07452</v>
      </c>
      <c r="H244" s="42">
        <f t="shared" si="6"/>
        <v>0.0704375</v>
      </c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ht="14.25" customHeight="1">
      <c r="A245" s="1"/>
      <c r="B245" s="37">
        <v>227.0</v>
      </c>
      <c r="C245" s="38">
        <v>2.3</v>
      </c>
      <c r="D245" s="39">
        <v>65.0</v>
      </c>
      <c r="E245" s="40">
        <f t="shared" si="3"/>
        <v>2.25</v>
      </c>
      <c r="F245" s="41">
        <f t="shared" si="4"/>
        <v>63</v>
      </c>
      <c r="G245" s="42">
        <f t="shared" si="5"/>
        <v>0.060734375</v>
      </c>
      <c r="H245" s="42">
        <f t="shared" si="6"/>
        <v>0.057054375</v>
      </c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ht="14.25" customHeight="1">
      <c r="A246" s="1"/>
      <c r="B246" s="37">
        <v>228.0</v>
      </c>
      <c r="C246" s="38">
        <v>2.3</v>
      </c>
      <c r="D246" s="39">
        <v>67.0</v>
      </c>
      <c r="E246" s="40">
        <f t="shared" si="3"/>
        <v>2.25</v>
      </c>
      <c r="F246" s="41">
        <f t="shared" si="4"/>
        <v>65</v>
      </c>
      <c r="G246" s="42">
        <f t="shared" si="5"/>
        <v>0.064529375</v>
      </c>
      <c r="H246" s="42">
        <f t="shared" si="6"/>
        <v>0.060734375</v>
      </c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ht="14.25" customHeight="1">
      <c r="A247" s="1"/>
      <c r="B247" s="37">
        <v>229.0</v>
      </c>
      <c r="C247" s="43">
        <v>2.0</v>
      </c>
      <c r="D247" s="39">
        <v>72.0</v>
      </c>
      <c r="E247" s="40">
        <f t="shared" si="3"/>
        <v>1.95</v>
      </c>
      <c r="F247" s="41">
        <f t="shared" si="4"/>
        <v>70</v>
      </c>
      <c r="G247" s="42">
        <f t="shared" si="5"/>
        <v>0.0648</v>
      </c>
      <c r="H247" s="42">
        <f t="shared" si="6"/>
        <v>0.06125</v>
      </c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ht="14.25" customHeight="1">
      <c r="A248" s="1"/>
      <c r="B248" s="37">
        <v>230.0</v>
      </c>
      <c r="C248" s="38">
        <v>2.3</v>
      </c>
      <c r="D248" s="39">
        <v>69.0</v>
      </c>
      <c r="E248" s="40">
        <f t="shared" si="3"/>
        <v>2.25</v>
      </c>
      <c r="F248" s="41">
        <f t="shared" si="4"/>
        <v>67</v>
      </c>
      <c r="G248" s="42">
        <f t="shared" si="5"/>
        <v>0.068439375</v>
      </c>
      <c r="H248" s="42">
        <f t="shared" si="6"/>
        <v>0.064529375</v>
      </c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ht="14.25" customHeight="1">
      <c r="A249" s="1"/>
      <c r="B249" s="37">
        <v>231.0</v>
      </c>
      <c r="C249" s="38">
        <v>2.3</v>
      </c>
      <c r="D249" s="39">
        <v>76.0</v>
      </c>
      <c r="E249" s="40">
        <f t="shared" si="3"/>
        <v>2.25</v>
      </c>
      <c r="F249" s="41">
        <f t="shared" si="4"/>
        <v>74</v>
      </c>
      <c r="G249" s="42">
        <f t="shared" si="5"/>
        <v>0.08303</v>
      </c>
      <c r="H249" s="42">
        <f t="shared" si="6"/>
        <v>0.0787175</v>
      </c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ht="14.25" customHeight="1">
      <c r="A250" s="1"/>
      <c r="B250" s="37">
        <v>232.0</v>
      </c>
      <c r="C250" s="38">
        <v>2.3</v>
      </c>
      <c r="D250" s="39">
        <v>75.0</v>
      </c>
      <c r="E250" s="40">
        <f t="shared" si="3"/>
        <v>2.25</v>
      </c>
      <c r="F250" s="41">
        <f t="shared" si="4"/>
        <v>73</v>
      </c>
      <c r="G250" s="42">
        <f t="shared" si="5"/>
        <v>0.080859375</v>
      </c>
      <c r="H250" s="42">
        <f t="shared" si="6"/>
        <v>0.076604375</v>
      </c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ht="14.25" customHeight="1">
      <c r="A251" s="1"/>
      <c r="B251" s="37">
        <v>233.0</v>
      </c>
      <c r="C251" s="38">
        <v>2.3</v>
      </c>
      <c r="D251" s="39">
        <v>67.0</v>
      </c>
      <c r="E251" s="40">
        <f t="shared" si="3"/>
        <v>2.25</v>
      </c>
      <c r="F251" s="41">
        <f t="shared" si="4"/>
        <v>65</v>
      </c>
      <c r="G251" s="42">
        <f t="shared" si="5"/>
        <v>0.064529375</v>
      </c>
      <c r="H251" s="42">
        <f t="shared" si="6"/>
        <v>0.060734375</v>
      </c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ht="14.25" customHeight="1">
      <c r="A252" s="1"/>
      <c r="B252" s="37">
        <v>234.0</v>
      </c>
      <c r="C252" s="38">
        <v>2.3</v>
      </c>
      <c r="D252" s="39">
        <v>70.0</v>
      </c>
      <c r="E252" s="40">
        <f t="shared" si="3"/>
        <v>2.25</v>
      </c>
      <c r="F252" s="41">
        <f t="shared" si="4"/>
        <v>68</v>
      </c>
      <c r="G252" s="42">
        <f t="shared" si="5"/>
        <v>0.0704375</v>
      </c>
      <c r="H252" s="42">
        <f t="shared" si="6"/>
        <v>0.06647</v>
      </c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ht="14.25" customHeight="1">
      <c r="A253" s="1"/>
      <c r="B253" s="37">
        <v>235.0</v>
      </c>
      <c r="C253" s="38">
        <v>2.3</v>
      </c>
      <c r="D253" s="39">
        <v>76.0</v>
      </c>
      <c r="E253" s="40">
        <f t="shared" si="3"/>
        <v>2.25</v>
      </c>
      <c r="F253" s="41">
        <f t="shared" si="4"/>
        <v>74</v>
      </c>
      <c r="G253" s="42">
        <f t="shared" si="5"/>
        <v>0.08303</v>
      </c>
      <c r="H253" s="42">
        <f t="shared" si="6"/>
        <v>0.0787175</v>
      </c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ht="14.25" customHeight="1">
      <c r="A254" s="1"/>
      <c r="B254" s="37">
        <v>236.0</v>
      </c>
      <c r="C254" s="38">
        <v>2.3</v>
      </c>
      <c r="D254" s="39">
        <v>78.0</v>
      </c>
      <c r="E254" s="40">
        <f t="shared" si="3"/>
        <v>2.25</v>
      </c>
      <c r="F254" s="41">
        <f t="shared" si="4"/>
        <v>76</v>
      </c>
      <c r="G254" s="42">
        <f t="shared" si="5"/>
        <v>0.0874575</v>
      </c>
      <c r="H254" s="42">
        <f t="shared" si="6"/>
        <v>0.08303</v>
      </c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ht="14.25" customHeight="1">
      <c r="A255" s="1"/>
      <c r="B255" s="37">
        <v>237.0</v>
      </c>
      <c r="C255" s="38">
        <v>2.3</v>
      </c>
      <c r="D255" s="39">
        <v>64.0</v>
      </c>
      <c r="E255" s="40">
        <f t="shared" si="3"/>
        <v>2.25</v>
      </c>
      <c r="F255" s="41">
        <f t="shared" si="4"/>
        <v>62</v>
      </c>
      <c r="G255" s="42">
        <f t="shared" si="5"/>
        <v>0.05888</v>
      </c>
      <c r="H255" s="42">
        <f t="shared" si="6"/>
        <v>0.0552575</v>
      </c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ht="14.25" customHeight="1">
      <c r="A256" s="1"/>
      <c r="B256" s="37">
        <v>238.0</v>
      </c>
      <c r="C256" s="38">
        <v>2.3</v>
      </c>
      <c r="D256" s="39">
        <v>68.0</v>
      </c>
      <c r="E256" s="40">
        <f t="shared" si="3"/>
        <v>2.25</v>
      </c>
      <c r="F256" s="41">
        <f t="shared" si="4"/>
        <v>66</v>
      </c>
      <c r="G256" s="42">
        <f t="shared" si="5"/>
        <v>0.06647</v>
      </c>
      <c r="H256" s="42">
        <f t="shared" si="6"/>
        <v>0.0626175</v>
      </c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ht="14.25" customHeight="1">
      <c r="A257" s="1"/>
      <c r="B257" s="37">
        <v>239.0</v>
      </c>
      <c r="C257" s="38">
        <v>2.3</v>
      </c>
      <c r="D257" s="39">
        <v>74.0</v>
      </c>
      <c r="E257" s="40">
        <f t="shared" si="3"/>
        <v>2.25</v>
      </c>
      <c r="F257" s="41">
        <f t="shared" si="4"/>
        <v>72</v>
      </c>
      <c r="G257" s="42">
        <f t="shared" si="5"/>
        <v>0.0787175</v>
      </c>
      <c r="H257" s="42">
        <f t="shared" si="6"/>
        <v>0.07452</v>
      </c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ht="14.25" customHeight="1">
      <c r="A258" s="1"/>
      <c r="B258" s="37">
        <v>240.0</v>
      </c>
      <c r="C258" s="38">
        <v>2.3</v>
      </c>
      <c r="D258" s="39">
        <v>70.0</v>
      </c>
      <c r="E258" s="40">
        <f t="shared" si="3"/>
        <v>2.25</v>
      </c>
      <c r="F258" s="41">
        <f t="shared" si="4"/>
        <v>68</v>
      </c>
      <c r="G258" s="42">
        <f t="shared" si="5"/>
        <v>0.0704375</v>
      </c>
      <c r="H258" s="42">
        <f t="shared" si="6"/>
        <v>0.06647</v>
      </c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ht="14.25" customHeight="1">
      <c r="A259" s="1"/>
      <c r="B259" s="37">
        <v>241.0</v>
      </c>
      <c r="C259" s="38">
        <v>2.3</v>
      </c>
      <c r="D259" s="39">
        <v>73.0</v>
      </c>
      <c r="E259" s="40">
        <f t="shared" si="3"/>
        <v>2.25</v>
      </c>
      <c r="F259" s="41">
        <f t="shared" si="4"/>
        <v>71</v>
      </c>
      <c r="G259" s="42">
        <f t="shared" si="5"/>
        <v>0.076604375</v>
      </c>
      <c r="H259" s="42">
        <f t="shared" si="6"/>
        <v>0.072464375</v>
      </c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ht="14.25" customHeight="1">
      <c r="A260" s="1"/>
      <c r="B260" s="37">
        <v>242.0</v>
      </c>
      <c r="C260" s="38">
        <v>2.3</v>
      </c>
      <c r="D260" s="39">
        <v>69.0</v>
      </c>
      <c r="E260" s="40">
        <f t="shared" si="3"/>
        <v>2.25</v>
      </c>
      <c r="F260" s="41">
        <f t="shared" si="4"/>
        <v>67</v>
      </c>
      <c r="G260" s="42">
        <f t="shared" si="5"/>
        <v>0.068439375</v>
      </c>
      <c r="H260" s="42">
        <f t="shared" si="6"/>
        <v>0.064529375</v>
      </c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ht="14.25" customHeight="1">
      <c r="A261" s="1"/>
      <c r="B261" s="37">
        <v>243.0</v>
      </c>
      <c r="C261" s="38">
        <v>2.3</v>
      </c>
      <c r="D261" s="39">
        <v>68.0</v>
      </c>
      <c r="E261" s="40">
        <f t="shared" si="3"/>
        <v>2.25</v>
      </c>
      <c r="F261" s="41">
        <f t="shared" si="4"/>
        <v>66</v>
      </c>
      <c r="G261" s="42">
        <f t="shared" si="5"/>
        <v>0.06647</v>
      </c>
      <c r="H261" s="42">
        <f t="shared" si="6"/>
        <v>0.0626175</v>
      </c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ht="14.25" customHeight="1">
      <c r="A262" s="1"/>
      <c r="B262" s="37">
        <v>244.0</v>
      </c>
      <c r="C262" s="38">
        <v>2.3</v>
      </c>
      <c r="D262" s="39">
        <v>73.0</v>
      </c>
      <c r="E262" s="40">
        <f t="shared" si="3"/>
        <v>2.25</v>
      </c>
      <c r="F262" s="41">
        <f t="shared" si="4"/>
        <v>71</v>
      </c>
      <c r="G262" s="42">
        <f t="shared" si="5"/>
        <v>0.076604375</v>
      </c>
      <c r="H262" s="42">
        <f t="shared" si="6"/>
        <v>0.072464375</v>
      </c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ht="14.25" customHeight="1">
      <c r="A263" s="1"/>
      <c r="B263" s="37">
        <v>245.0</v>
      </c>
      <c r="C263" s="38">
        <v>2.3</v>
      </c>
      <c r="D263" s="39">
        <v>77.0</v>
      </c>
      <c r="E263" s="40">
        <f t="shared" si="3"/>
        <v>2.25</v>
      </c>
      <c r="F263" s="41">
        <f t="shared" si="4"/>
        <v>75</v>
      </c>
      <c r="G263" s="42">
        <f t="shared" si="5"/>
        <v>0.085229375</v>
      </c>
      <c r="H263" s="42">
        <f t="shared" si="6"/>
        <v>0.080859375</v>
      </c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ht="14.25" customHeight="1">
      <c r="A264" s="1"/>
      <c r="B264" s="37">
        <v>246.0</v>
      </c>
      <c r="C264" s="38">
        <v>2.3</v>
      </c>
      <c r="D264" s="39">
        <v>78.0</v>
      </c>
      <c r="E264" s="40">
        <f t="shared" si="3"/>
        <v>2.25</v>
      </c>
      <c r="F264" s="41">
        <f t="shared" si="4"/>
        <v>76</v>
      </c>
      <c r="G264" s="42">
        <f t="shared" si="5"/>
        <v>0.0874575</v>
      </c>
      <c r="H264" s="42">
        <f t="shared" si="6"/>
        <v>0.08303</v>
      </c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ht="14.25" customHeight="1">
      <c r="A265" s="1"/>
      <c r="B265" s="37">
        <v>247.0</v>
      </c>
      <c r="C265" s="38">
        <v>2.3</v>
      </c>
      <c r="D265" s="39">
        <v>67.0</v>
      </c>
      <c r="E265" s="40">
        <f t="shared" si="3"/>
        <v>2.25</v>
      </c>
      <c r="F265" s="41">
        <f t="shared" si="4"/>
        <v>65</v>
      </c>
      <c r="G265" s="42">
        <f t="shared" si="5"/>
        <v>0.064529375</v>
      </c>
      <c r="H265" s="42">
        <f t="shared" si="6"/>
        <v>0.060734375</v>
      </c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ht="14.25" customHeight="1">
      <c r="A266" s="1"/>
      <c r="B266" s="37">
        <v>248.0</v>
      </c>
      <c r="C266" s="38">
        <v>2.3</v>
      </c>
      <c r="D266" s="39">
        <v>61.0</v>
      </c>
      <c r="E266" s="40">
        <f t="shared" si="3"/>
        <v>2.25</v>
      </c>
      <c r="F266" s="41">
        <f t="shared" si="4"/>
        <v>59</v>
      </c>
      <c r="G266" s="42">
        <f t="shared" si="5"/>
        <v>0.053489375</v>
      </c>
      <c r="H266" s="42">
        <f t="shared" si="6"/>
        <v>0.050039375</v>
      </c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ht="14.25" customHeight="1">
      <c r="A267" s="1"/>
      <c r="B267" s="37">
        <v>249.0</v>
      </c>
      <c r="C267" s="38">
        <v>2.3</v>
      </c>
      <c r="D267" s="39">
        <v>73.0</v>
      </c>
      <c r="E267" s="40">
        <f t="shared" si="3"/>
        <v>2.25</v>
      </c>
      <c r="F267" s="41">
        <f t="shared" si="4"/>
        <v>71</v>
      </c>
      <c r="G267" s="42">
        <f t="shared" si="5"/>
        <v>0.076604375</v>
      </c>
      <c r="H267" s="42">
        <f t="shared" si="6"/>
        <v>0.072464375</v>
      </c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ht="14.25" customHeight="1">
      <c r="A268" s="1"/>
      <c r="B268" s="37">
        <v>250.0</v>
      </c>
      <c r="C268" s="38">
        <v>2.3</v>
      </c>
      <c r="D268" s="39">
        <v>64.0</v>
      </c>
      <c r="E268" s="40">
        <f t="shared" si="3"/>
        <v>2.25</v>
      </c>
      <c r="F268" s="41">
        <f t="shared" si="4"/>
        <v>62</v>
      </c>
      <c r="G268" s="42">
        <f t="shared" si="5"/>
        <v>0.05888</v>
      </c>
      <c r="H268" s="42">
        <f t="shared" si="6"/>
        <v>0.0552575</v>
      </c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ht="14.25" customHeight="1">
      <c r="A269" s="1"/>
      <c r="B269" s="37">
        <v>251.0</v>
      </c>
      <c r="C269" s="38">
        <v>2.3</v>
      </c>
      <c r="D269" s="39">
        <v>78.0</v>
      </c>
      <c r="E269" s="40">
        <f t="shared" si="3"/>
        <v>2.25</v>
      </c>
      <c r="F269" s="41">
        <f t="shared" si="4"/>
        <v>76</v>
      </c>
      <c r="G269" s="42">
        <f t="shared" si="5"/>
        <v>0.0874575</v>
      </c>
      <c r="H269" s="42">
        <f t="shared" si="6"/>
        <v>0.08303</v>
      </c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ht="14.25" customHeight="1">
      <c r="A270" s="1"/>
      <c r="B270" s="37">
        <v>252.0</v>
      </c>
      <c r="C270" s="38">
        <v>2.3</v>
      </c>
      <c r="D270" s="39">
        <v>71.0</v>
      </c>
      <c r="E270" s="40">
        <f t="shared" si="3"/>
        <v>2.25</v>
      </c>
      <c r="F270" s="41">
        <f t="shared" si="4"/>
        <v>69</v>
      </c>
      <c r="G270" s="42">
        <f t="shared" si="5"/>
        <v>0.072464375</v>
      </c>
      <c r="H270" s="42">
        <f t="shared" si="6"/>
        <v>0.068439375</v>
      </c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ht="14.25" customHeight="1">
      <c r="A271" s="1"/>
      <c r="B271" s="37">
        <v>253.0</v>
      </c>
      <c r="C271" s="38">
        <v>2.3</v>
      </c>
      <c r="D271" s="39">
        <v>67.0</v>
      </c>
      <c r="E271" s="40">
        <f t="shared" si="3"/>
        <v>2.25</v>
      </c>
      <c r="F271" s="41">
        <f t="shared" si="4"/>
        <v>65</v>
      </c>
      <c r="G271" s="42">
        <f t="shared" si="5"/>
        <v>0.064529375</v>
      </c>
      <c r="H271" s="42">
        <f t="shared" si="6"/>
        <v>0.060734375</v>
      </c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ht="14.25" customHeight="1">
      <c r="A272" s="1"/>
      <c r="B272" s="37">
        <v>254.0</v>
      </c>
      <c r="C272" s="38">
        <v>2.3</v>
      </c>
      <c r="D272" s="39">
        <v>60.0</v>
      </c>
      <c r="E272" s="40">
        <f t="shared" si="3"/>
        <v>2.25</v>
      </c>
      <c r="F272" s="41">
        <f t="shared" si="4"/>
        <v>58</v>
      </c>
      <c r="G272" s="42">
        <f t="shared" si="5"/>
        <v>0.05175</v>
      </c>
      <c r="H272" s="42">
        <f t="shared" si="6"/>
        <v>0.0483575</v>
      </c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ht="14.25" customHeight="1">
      <c r="A273" s="1"/>
      <c r="B273" s="37">
        <v>255.0</v>
      </c>
      <c r="C273" s="38">
        <v>2.3</v>
      </c>
      <c r="D273" s="39">
        <v>71.0</v>
      </c>
      <c r="E273" s="40">
        <f t="shared" si="3"/>
        <v>2.25</v>
      </c>
      <c r="F273" s="41">
        <f t="shared" si="4"/>
        <v>69</v>
      </c>
      <c r="G273" s="42">
        <f t="shared" si="5"/>
        <v>0.072464375</v>
      </c>
      <c r="H273" s="42">
        <f t="shared" si="6"/>
        <v>0.068439375</v>
      </c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ht="14.25" customHeight="1">
      <c r="A274" s="1"/>
      <c r="B274" s="37">
        <v>256.0</v>
      </c>
      <c r="C274" s="38">
        <v>2.3</v>
      </c>
      <c r="D274" s="39">
        <v>63.0</v>
      </c>
      <c r="E274" s="40">
        <f t="shared" si="3"/>
        <v>2.25</v>
      </c>
      <c r="F274" s="41">
        <f t="shared" si="4"/>
        <v>61</v>
      </c>
      <c r="G274" s="42">
        <f t="shared" si="5"/>
        <v>0.057054375</v>
      </c>
      <c r="H274" s="42">
        <f t="shared" si="6"/>
        <v>0.053489375</v>
      </c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ht="14.25" customHeight="1">
      <c r="A275" s="1"/>
      <c r="B275" s="37">
        <v>257.0</v>
      </c>
      <c r="C275" s="38">
        <v>2.3</v>
      </c>
      <c r="D275" s="39">
        <v>60.0</v>
      </c>
      <c r="E275" s="40">
        <f t="shared" si="3"/>
        <v>2.25</v>
      </c>
      <c r="F275" s="41">
        <f t="shared" si="4"/>
        <v>58</v>
      </c>
      <c r="G275" s="42">
        <f t="shared" si="5"/>
        <v>0.05175</v>
      </c>
      <c r="H275" s="42">
        <f t="shared" si="6"/>
        <v>0.0483575</v>
      </c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ht="14.25" customHeight="1">
      <c r="A276" s="1"/>
      <c r="B276" s="37">
        <v>258.0</v>
      </c>
      <c r="C276" s="38">
        <v>2.3</v>
      </c>
      <c r="D276" s="39">
        <v>63.0</v>
      </c>
      <c r="E276" s="40">
        <f t="shared" si="3"/>
        <v>2.25</v>
      </c>
      <c r="F276" s="41">
        <f t="shared" si="4"/>
        <v>61</v>
      </c>
      <c r="G276" s="42">
        <f t="shared" si="5"/>
        <v>0.057054375</v>
      </c>
      <c r="H276" s="42">
        <f t="shared" si="6"/>
        <v>0.053489375</v>
      </c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ht="14.25" customHeight="1">
      <c r="A277" s="1"/>
      <c r="B277" s="37">
        <v>259.0</v>
      </c>
      <c r="C277" s="38">
        <v>2.3</v>
      </c>
      <c r="D277" s="39">
        <v>72.0</v>
      </c>
      <c r="E277" s="40">
        <f t="shared" si="3"/>
        <v>2.25</v>
      </c>
      <c r="F277" s="41">
        <f t="shared" si="4"/>
        <v>70</v>
      </c>
      <c r="G277" s="42">
        <f t="shared" si="5"/>
        <v>0.07452</v>
      </c>
      <c r="H277" s="42">
        <f t="shared" si="6"/>
        <v>0.0704375</v>
      </c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ht="14.25" customHeight="1">
      <c r="A278" s="1"/>
      <c r="B278" s="37">
        <v>260.0</v>
      </c>
      <c r="C278" s="38">
        <v>2.3</v>
      </c>
      <c r="D278" s="39">
        <v>71.0</v>
      </c>
      <c r="E278" s="40">
        <f t="shared" si="3"/>
        <v>2.25</v>
      </c>
      <c r="F278" s="41">
        <f t="shared" si="4"/>
        <v>69</v>
      </c>
      <c r="G278" s="42">
        <f t="shared" si="5"/>
        <v>0.072464375</v>
      </c>
      <c r="H278" s="42">
        <f t="shared" si="6"/>
        <v>0.068439375</v>
      </c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ht="14.25" customHeight="1">
      <c r="A279" s="1"/>
      <c r="B279" s="37">
        <v>261.0</v>
      </c>
      <c r="C279" s="38">
        <v>2.3</v>
      </c>
      <c r="D279" s="39">
        <v>74.0</v>
      </c>
      <c r="E279" s="40">
        <f t="shared" si="3"/>
        <v>2.25</v>
      </c>
      <c r="F279" s="41">
        <f t="shared" si="4"/>
        <v>72</v>
      </c>
      <c r="G279" s="42">
        <f t="shared" si="5"/>
        <v>0.0787175</v>
      </c>
      <c r="H279" s="42">
        <f t="shared" si="6"/>
        <v>0.07452</v>
      </c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ht="14.25" customHeight="1">
      <c r="A280" s="1"/>
      <c r="B280" s="37">
        <v>262.0</v>
      </c>
      <c r="C280" s="38">
        <v>2.3</v>
      </c>
      <c r="D280" s="39">
        <v>67.0</v>
      </c>
      <c r="E280" s="40">
        <f t="shared" si="3"/>
        <v>2.25</v>
      </c>
      <c r="F280" s="41">
        <f t="shared" si="4"/>
        <v>65</v>
      </c>
      <c r="G280" s="42">
        <f t="shared" si="5"/>
        <v>0.064529375</v>
      </c>
      <c r="H280" s="42">
        <f t="shared" si="6"/>
        <v>0.060734375</v>
      </c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ht="14.25" customHeight="1">
      <c r="A281" s="1"/>
      <c r="B281" s="37">
        <v>263.0</v>
      </c>
      <c r="C281" s="38">
        <v>2.3</v>
      </c>
      <c r="D281" s="39">
        <v>68.0</v>
      </c>
      <c r="E281" s="40">
        <f t="shared" si="3"/>
        <v>2.25</v>
      </c>
      <c r="F281" s="41">
        <f t="shared" si="4"/>
        <v>66</v>
      </c>
      <c r="G281" s="42">
        <f t="shared" si="5"/>
        <v>0.06647</v>
      </c>
      <c r="H281" s="42">
        <f t="shared" si="6"/>
        <v>0.0626175</v>
      </c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ht="14.25" customHeight="1">
      <c r="A282" s="1"/>
      <c r="B282" s="37">
        <v>264.0</v>
      </c>
      <c r="C282" s="38">
        <v>2.3</v>
      </c>
      <c r="D282" s="39">
        <v>74.0</v>
      </c>
      <c r="E282" s="40">
        <f t="shared" si="3"/>
        <v>2.25</v>
      </c>
      <c r="F282" s="41">
        <f t="shared" si="4"/>
        <v>72</v>
      </c>
      <c r="G282" s="42">
        <f t="shared" si="5"/>
        <v>0.0787175</v>
      </c>
      <c r="H282" s="42">
        <f t="shared" si="6"/>
        <v>0.07452</v>
      </c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ht="14.25" customHeight="1">
      <c r="A283" s="1"/>
      <c r="B283" s="37">
        <v>265.0</v>
      </c>
      <c r="C283" s="38">
        <v>2.3</v>
      </c>
      <c r="D283" s="39">
        <v>68.0</v>
      </c>
      <c r="E283" s="40">
        <f t="shared" si="3"/>
        <v>2.25</v>
      </c>
      <c r="F283" s="41">
        <f t="shared" si="4"/>
        <v>66</v>
      </c>
      <c r="G283" s="42">
        <f t="shared" si="5"/>
        <v>0.06647</v>
      </c>
      <c r="H283" s="42">
        <f t="shared" si="6"/>
        <v>0.0626175</v>
      </c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ht="14.25" customHeight="1">
      <c r="A284" s="1"/>
      <c r="B284" s="37">
        <v>266.0</v>
      </c>
      <c r="C284" s="38">
        <v>2.3</v>
      </c>
      <c r="D284" s="39">
        <v>62.0</v>
      </c>
      <c r="E284" s="40">
        <f t="shared" si="3"/>
        <v>2.25</v>
      </c>
      <c r="F284" s="41">
        <f t="shared" si="4"/>
        <v>60</v>
      </c>
      <c r="G284" s="42">
        <f t="shared" si="5"/>
        <v>0.0552575</v>
      </c>
      <c r="H284" s="42">
        <f t="shared" si="6"/>
        <v>0.05175</v>
      </c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ht="14.25" customHeight="1">
      <c r="A285" s="1"/>
      <c r="B285" s="37">
        <v>267.0</v>
      </c>
      <c r="C285" s="38">
        <v>2.3</v>
      </c>
      <c r="D285" s="39">
        <v>65.0</v>
      </c>
      <c r="E285" s="40">
        <f t="shared" si="3"/>
        <v>2.25</v>
      </c>
      <c r="F285" s="41">
        <f t="shared" si="4"/>
        <v>63</v>
      </c>
      <c r="G285" s="42">
        <f t="shared" si="5"/>
        <v>0.060734375</v>
      </c>
      <c r="H285" s="42">
        <f t="shared" si="6"/>
        <v>0.057054375</v>
      </c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ht="14.25" customHeight="1">
      <c r="A286" s="1"/>
      <c r="B286" s="37">
        <v>268.0</v>
      </c>
      <c r="C286" s="38">
        <v>2.3</v>
      </c>
      <c r="D286" s="39">
        <v>60.0</v>
      </c>
      <c r="E286" s="40">
        <f t="shared" si="3"/>
        <v>2.25</v>
      </c>
      <c r="F286" s="41">
        <f t="shared" si="4"/>
        <v>58</v>
      </c>
      <c r="G286" s="42">
        <f t="shared" si="5"/>
        <v>0.05175</v>
      </c>
      <c r="H286" s="42">
        <f t="shared" si="6"/>
        <v>0.0483575</v>
      </c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ht="14.25" customHeight="1">
      <c r="A287" s="1"/>
      <c r="B287" s="37">
        <v>269.0</v>
      </c>
      <c r="C287" s="38">
        <v>2.3</v>
      </c>
      <c r="D287" s="39">
        <v>74.0</v>
      </c>
      <c r="E287" s="40">
        <f t="shared" si="3"/>
        <v>2.25</v>
      </c>
      <c r="F287" s="41">
        <f t="shared" si="4"/>
        <v>72</v>
      </c>
      <c r="G287" s="42">
        <f t="shared" si="5"/>
        <v>0.0787175</v>
      </c>
      <c r="H287" s="42">
        <f t="shared" si="6"/>
        <v>0.07452</v>
      </c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ht="14.25" customHeight="1">
      <c r="A288" s="1"/>
      <c r="B288" s="37">
        <v>270.0</v>
      </c>
      <c r="C288" s="38">
        <v>2.3</v>
      </c>
      <c r="D288" s="39">
        <v>64.0</v>
      </c>
      <c r="E288" s="40">
        <f t="shared" si="3"/>
        <v>2.25</v>
      </c>
      <c r="F288" s="41">
        <f t="shared" si="4"/>
        <v>62</v>
      </c>
      <c r="G288" s="42">
        <f t="shared" si="5"/>
        <v>0.05888</v>
      </c>
      <c r="H288" s="42">
        <f t="shared" si="6"/>
        <v>0.0552575</v>
      </c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ht="14.25" customHeight="1">
      <c r="A289" s="1"/>
      <c r="B289" s="37">
        <v>271.0</v>
      </c>
      <c r="C289" s="38">
        <v>2.3</v>
      </c>
      <c r="D289" s="39">
        <v>64.0</v>
      </c>
      <c r="E289" s="40">
        <f t="shared" si="3"/>
        <v>2.25</v>
      </c>
      <c r="F289" s="41">
        <f t="shared" si="4"/>
        <v>62</v>
      </c>
      <c r="G289" s="42">
        <f t="shared" si="5"/>
        <v>0.05888</v>
      </c>
      <c r="H289" s="42">
        <f t="shared" si="6"/>
        <v>0.0552575</v>
      </c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ht="14.25" customHeight="1">
      <c r="A290" s="1"/>
      <c r="B290" s="37">
        <v>272.0</v>
      </c>
      <c r="C290" s="38">
        <v>2.3</v>
      </c>
      <c r="D290" s="39">
        <v>69.0</v>
      </c>
      <c r="E290" s="40">
        <f t="shared" si="3"/>
        <v>2.25</v>
      </c>
      <c r="F290" s="41">
        <f t="shared" si="4"/>
        <v>67</v>
      </c>
      <c r="G290" s="42">
        <f t="shared" si="5"/>
        <v>0.068439375</v>
      </c>
      <c r="H290" s="42">
        <f t="shared" si="6"/>
        <v>0.064529375</v>
      </c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ht="14.25" customHeight="1">
      <c r="A291" s="1"/>
      <c r="B291" s="37">
        <v>273.0</v>
      </c>
      <c r="C291" s="38">
        <v>2.3</v>
      </c>
      <c r="D291" s="39">
        <v>60.0</v>
      </c>
      <c r="E291" s="40">
        <f t="shared" si="3"/>
        <v>2.25</v>
      </c>
      <c r="F291" s="41">
        <f t="shared" si="4"/>
        <v>58</v>
      </c>
      <c r="G291" s="42">
        <f t="shared" si="5"/>
        <v>0.05175</v>
      </c>
      <c r="H291" s="42">
        <f t="shared" si="6"/>
        <v>0.0483575</v>
      </c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ht="14.25" customHeight="1">
      <c r="A292" s="1"/>
      <c r="B292" s="37">
        <v>274.0</v>
      </c>
      <c r="C292" s="38">
        <v>2.3</v>
      </c>
      <c r="D292" s="39">
        <v>62.0</v>
      </c>
      <c r="E292" s="40">
        <f t="shared" si="3"/>
        <v>2.25</v>
      </c>
      <c r="F292" s="41">
        <f t="shared" si="4"/>
        <v>60</v>
      </c>
      <c r="G292" s="42">
        <f t="shared" si="5"/>
        <v>0.0552575</v>
      </c>
      <c r="H292" s="42">
        <f t="shared" si="6"/>
        <v>0.05175</v>
      </c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ht="14.25" customHeight="1">
      <c r="A293" s="1"/>
      <c r="B293" s="37">
        <v>275.0</v>
      </c>
      <c r="C293" s="38">
        <v>2.3</v>
      </c>
      <c r="D293" s="39">
        <v>68.0</v>
      </c>
      <c r="E293" s="40">
        <f t="shared" si="3"/>
        <v>2.25</v>
      </c>
      <c r="F293" s="41">
        <f t="shared" si="4"/>
        <v>66</v>
      </c>
      <c r="G293" s="42">
        <f t="shared" si="5"/>
        <v>0.06647</v>
      </c>
      <c r="H293" s="42">
        <f t="shared" si="6"/>
        <v>0.0626175</v>
      </c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ht="14.25" customHeight="1">
      <c r="A294" s="1"/>
      <c r="B294" s="37">
        <v>276.0</v>
      </c>
      <c r="C294" s="38">
        <v>2.3</v>
      </c>
      <c r="D294" s="39">
        <v>65.0</v>
      </c>
      <c r="E294" s="40">
        <f t="shared" si="3"/>
        <v>2.25</v>
      </c>
      <c r="F294" s="41">
        <f t="shared" si="4"/>
        <v>63</v>
      </c>
      <c r="G294" s="42">
        <f t="shared" si="5"/>
        <v>0.060734375</v>
      </c>
      <c r="H294" s="42">
        <f t="shared" si="6"/>
        <v>0.057054375</v>
      </c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ht="14.25" customHeight="1">
      <c r="A295" s="1"/>
      <c r="B295" s="37">
        <v>277.0</v>
      </c>
      <c r="C295" s="38">
        <v>2.3</v>
      </c>
      <c r="D295" s="39">
        <v>78.0</v>
      </c>
      <c r="E295" s="40">
        <f t="shared" si="3"/>
        <v>2.25</v>
      </c>
      <c r="F295" s="41">
        <f t="shared" si="4"/>
        <v>76</v>
      </c>
      <c r="G295" s="42">
        <f t="shared" si="5"/>
        <v>0.0874575</v>
      </c>
      <c r="H295" s="42">
        <f t="shared" si="6"/>
        <v>0.08303</v>
      </c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ht="14.25" customHeight="1">
      <c r="A296" s="1"/>
      <c r="B296" s="37">
        <v>278.0</v>
      </c>
      <c r="C296" s="38">
        <v>2.3</v>
      </c>
      <c r="D296" s="39">
        <v>76.0</v>
      </c>
      <c r="E296" s="40">
        <f t="shared" si="3"/>
        <v>2.25</v>
      </c>
      <c r="F296" s="41">
        <f t="shared" si="4"/>
        <v>74</v>
      </c>
      <c r="G296" s="42">
        <f t="shared" si="5"/>
        <v>0.08303</v>
      </c>
      <c r="H296" s="42">
        <f t="shared" si="6"/>
        <v>0.0787175</v>
      </c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ht="14.25" customHeight="1">
      <c r="A297" s="1"/>
      <c r="B297" s="37">
        <v>279.0</v>
      </c>
      <c r="C297" s="38">
        <v>2.3</v>
      </c>
      <c r="D297" s="39">
        <v>78.0</v>
      </c>
      <c r="E297" s="40">
        <f t="shared" si="3"/>
        <v>2.25</v>
      </c>
      <c r="F297" s="41">
        <f t="shared" si="4"/>
        <v>76</v>
      </c>
      <c r="G297" s="42">
        <f t="shared" si="5"/>
        <v>0.0874575</v>
      </c>
      <c r="H297" s="42">
        <f t="shared" si="6"/>
        <v>0.08303</v>
      </c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ht="14.25" customHeight="1">
      <c r="A298" s="1"/>
      <c r="B298" s="37">
        <v>280.0</v>
      </c>
      <c r="C298" s="38">
        <v>2.3</v>
      </c>
      <c r="D298" s="39">
        <v>75.0</v>
      </c>
      <c r="E298" s="40">
        <f t="shared" si="3"/>
        <v>2.25</v>
      </c>
      <c r="F298" s="41">
        <f t="shared" si="4"/>
        <v>73</v>
      </c>
      <c r="G298" s="42">
        <f t="shared" si="5"/>
        <v>0.080859375</v>
      </c>
      <c r="H298" s="42">
        <f t="shared" si="6"/>
        <v>0.076604375</v>
      </c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ht="14.25" customHeight="1">
      <c r="A299" s="1"/>
      <c r="B299" s="37">
        <v>281.0</v>
      </c>
      <c r="C299" s="38">
        <v>2.3</v>
      </c>
      <c r="D299" s="39">
        <v>77.0</v>
      </c>
      <c r="E299" s="40">
        <f t="shared" si="3"/>
        <v>2.25</v>
      </c>
      <c r="F299" s="41">
        <f t="shared" si="4"/>
        <v>75</v>
      </c>
      <c r="G299" s="42">
        <f t="shared" si="5"/>
        <v>0.085229375</v>
      </c>
      <c r="H299" s="42">
        <f t="shared" si="6"/>
        <v>0.080859375</v>
      </c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ht="14.25" customHeight="1">
      <c r="A300" s="1"/>
      <c r="B300" s="37">
        <v>282.0</v>
      </c>
      <c r="C300" s="38">
        <v>2.3</v>
      </c>
      <c r="D300" s="39">
        <v>72.0</v>
      </c>
      <c r="E300" s="40">
        <f t="shared" si="3"/>
        <v>2.25</v>
      </c>
      <c r="F300" s="41">
        <f t="shared" si="4"/>
        <v>70</v>
      </c>
      <c r="G300" s="42">
        <f t="shared" si="5"/>
        <v>0.07452</v>
      </c>
      <c r="H300" s="42">
        <f t="shared" si="6"/>
        <v>0.0704375</v>
      </c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ht="14.25" customHeight="1">
      <c r="A301" s="1"/>
      <c r="B301" s="37">
        <v>283.0</v>
      </c>
      <c r="C301" s="38">
        <v>2.3</v>
      </c>
      <c r="D301" s="39">
        <v>75.0</v>
      </c>
      <c r="E301" s="40">
        <f t="shared" si="3"/>
        <v>2.25</v>
      </c>
      <c r="F301" s="41">
        <f t="shared" si="4"/>
        <v>73</v>
      </c>
      <c r="G301" s="42">
        <f t="shared" si="5"/>
        <v>0.080859375</v>
      </c>
      <c r="H301" s="42">
        <f t="shared" si="6"/>
        <v>0.076604375</v>
      </c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ht="14.25" customHeight="1">
      <c r="A302" s="1"/>
      <c r="B302" s="37">
        <v>284.0</v>
      </c>
      <c r="C302" s="38">
        <v>2.3</v>
      </c>
      <c r="D302" s="39">
        <v>63.0</v>
      </c>
      <c r="E302" s="40">
        <f t="shared" si="3"/>
        <v>2.25</v>
      </c>
      <c r="F302" s="41">
        <f t="shared" si="4"/>
        <v>61</v>
      </c>
      <c r="G302" s="42">
        <f t="shared" si="5"/>
        <v>0.057054375</v>
      </c>
      <c r="H302" s="42">
        <f t="shared" si="6"/>
        <v>0.053489375</v>
      </c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ht="14.25" customHeight="1">
      <c r="A303" s="1"/>
      <c r="B303" s="37">
        <v>285.0</v>
      </c>
      <c r="C303" s="38">
        <v>2.3</v>
      </c>
      <c r="D303" s="39">
        <v>67.0</v>
      </c>
      <c r="E303" s="40">
        <f t="shared" si="3"/>
        <v>2.25</v>
      </c>
      <c r="F303" s="41">
        <f t="shared" si="4"/>
        <v>65</v>
      </c>
      <c r="G303" s="42">
        <f t="shared" si="5"/>
        <v>0.064529375</v>
      </c>
      <c r="H303" s="42">
        <f t="shared" si="6"/>
        <v>0.060734375</v>
      </c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ht="14.25" customHeight="1">
      <c r="A304" s="1"/>
      <c r="B304" s="37">
        <v>286.0</v>
      </c>
      <c r="C304" s="38">
        <v>2.3</v>
      </c>
      <c r="D304" s="39">
        <v>78.0</v>
      </c>
      <c r="E304" s="40">
        <f t="shared" si="3"/>
        <v>2.25</v>
      </c>
      <c r="F304" s="41">
        <f t="shared" si="4"/>
        <v>76</v>
      </c>
      <c r="G304" s="42">
        <f t="shared" si="5"/>
        <v>0.0874575</v>
      </c>
      <c r="H304" s="42">
        <f t="shared" si="6"/>
        <v>0.08303</v>
      </c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ht="14.25" customHeight="1">
      <c r="A305" s="1"/>
      <c r="B305" s="37">
        <v>287.0</v>
      </c>
      <c r="C305" s="38">
        <v>2.3</v>
      </c>
      <c r="D305" s="39">
        <v>70.0</v>
      </c>
      <c r="E305" s="40">
        <f t="shared" si="3"/>
        <v>2.25</v>
      </c>
      <c r="F305" s="41">
        <f t="shared" si="4"/>
        <v>68</v>
      </c>
      <c r="G305" s="42">
        <f t="shared" si="5"/>
        <v>0.0704375</v>
      </c>
      <c r="H305" s="42">
        <f t="shared" si="6"/>
        <v>0.06647</v>
      </c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ht="14.25" customHeight="1">
      <c r="A306" s="1"/>
      <c r="B306" s="37">
        <v>288.0</v>
      </c>
      <c r="C306" s="38">
        <v>2.3</v>
      </c>
      <c r="D306" s="39">
        <v>66.0</v>
      </c>
      <c r="E306" s="40">
        <f t="shared" si="3"/>
        <v>2.25</v>
      </c>
      <c r="F306" s="41">
        <f t="shared" si="4"/>
        <v>64</v>
      </c>
      <c r="G306" s="42">
        <f t="shared" si="5"/>
        <v>0.0626175</v>
      </c>
      <c r="H306" s="42">
        <f t="shared" si="6"/>
        <v>0.05888</v>
      </c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ht="14.25" customHeight="1">
      <c r="A307" s="1"/>
      <c r="B307" s="37">
        <v>289.0</v>
      </c>
      <c r="C307" s="38">
        <v>2.3</v>
      </c>
      <c r="D307" s="39">
        <v>79.0</v>
      </c>
      <c r="E307" s="40">
        <f t="shared" si="3"/>
        <v>2.25</v>
      </c>
      <c r="F307" s="41">
        <f t="shared" si="4"/>
        <v>77</v>
      </c>
      <c r="G307" s="42">
        <f t="shared" si="5"/>
        <v>0.089714375</v>
      </c>
      <c r="H307" s="42">
        <f t="shared" si="6"/>
        <v>0.085229375</v>
      </c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ht="14.25" customHeight="1">
      <c r="A308" s="1"/>
      <c r="B308" s="37">
        <v>290.0</v>
      </c>
      <c r="C308" s="38">
        <v>2.3</v>
      </c>
      <c r="D308" s="39">
        <v>72.0</v>
      </c>
      <c r="E308" s="40">
        <f t="shared" si="3"/>
        <v>2.25</v>
      </c>
      <c r="F308" s="41">
        <f t="shared" si="4"/>
        <v>70</v>
      </c>
      <c r="G308" s="42">
        <f t="shared" si="5"/>
        <v>0.07452</v>
      </c>
      <c r="H308" s="42">
        <f t="shared" si="6"/>
        <v>0.0704375</v>
      </c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ht="14.25" customHeight="1">
      <c r="A309" s="1"/>
      <c r="B309" s="37">
        <v>291.0</v>
      </c>
      <c r="C309" s="38">
        <v>2.3</v>
      </c>
      <c r="D309" s="39">
        <v>66.0</v>
      </c>
      <c r="E309" s="40">
        <f t="shared" si="3"/>
        <v>2.25</v>
      </c>
      <c r="F309" s="41">
        <f t="shared" si="4"/>
        <v>64</v>
      </c>
      <c r="G309" s="42">
        <f t="shared" si="5"/>
        <v>0.0626175</v>
      </c>
      <c r="H309" s="42">
        <f t="shared" si="6"/>
        <v>0.05888</v>
      </c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ht="14.25" customHeight="1">
      <c r="A310" s="1"/>
      <c r="B310" s="37">
        <v>292.0</v>
      </c>
      <c r="C310" s="43">
        <v>2.2</v>
      </c>
      <c r="D310" s="39">
        <v>71.0</v>
      </c>
      <c r="E310" s="40">
        <f t="shared" si="3"/>
        <v>2.15</v>
      </c>
      <c r="F310" s="41">
        <f t="shared" si="4"/>
        <v>69</v>
      </c>
      <c r="G310" s="42">
        <f t="shared" si="5"/>
        <v>0.06931375</v>
      </c>
      <c r="H310" s="42">
        <f t="shared" si="6"/>
        <v>0.06546375</v>
      </c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ht="14.25" customHeight="1">
      <c r="A311" s="1"/>
      <c r="B311" s="37">
        <v>293.0</v>
      </c>
      <c r="C311" s="38">
        <v>2.3</v>
      </c>
      <c r="D311" s="39">
        <v>68.0</v>
      </c>
      <c r="E311" s="40">
        <f t="shared" si="3"/>
        <v>2.25</v>
      </c>
      <c r="F311" s="41">
        <f t="shared" si="4"/>
        <v>66</v>
      </c>
      <c r="G311" s="42">
        <f t="shared" si="5"/>
        <v>0.06647</v>
      </c>
      <c r="H311" s="42">
        <f t="shared" si="6"/>
        <v>0.0626175</v>
      </c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ht="14.25" customHeight="1">
      <c r="A312" s="1"/>
      <c r="B312" s="37">
        <v>294.0</v>
      </c>
      <c r="C312" s="38">
        <v>2.3</v>
      </c>
      <c r="D312" s="39">
        <v>76.0</v>
      </c>
      <c r="E312" s="40">
        <f t="shared" si="3"/>
        <v>2.25</v>
      </c>
      <c r="F312" s="41">
        <f t="shared" si="4"/>
        <v>74</v>
      </c>
      <c r="G312" s="42">
        <f t="shared" si="5"/>
        <v>0.08303</v>
      </c>
      <c r="H312" s="42">
        <f t="shared" si="6"/>
        <v>0.0787175</v>
      </c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ht="14.25" customHeight="1">
      <c r="A313" s="1"/>
      <c r="B313" s="37">
        <v>295.0</v>
      </c>
      <c r="C313" s="38">
        <v>2.3</v>
      </c>
      <c r="D313" s="39">
        <v>73.0</v>
      </c>
      <c r="E313" s="40">
        <f t="shared" si="3"/>
        <v>2.25</v>
      </c>
      <c r="F313" s="41">
        <f t="shared" si="4"/>
        <v>71</v>
      </c>
      <c r="G313" s="42">
        <f t="shared" si="5"/>
        <v>0.076604375</v>
      </c>
      <c r="H313" s="42">
        <f t="shared" si="6"/>
        <v>0.072464375</v>
      </c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ht="14.25" customHeight="1">
      <c r="A314" s="1"/>
      <c r="B314" s="37">
        <v>296.0</v>
      </c>
      <c r="C314" s="38">
        <v>2.3</v>
      </c>
      <c r="D314" s="39">
        <v>62.0</v>
      </c>
      <c r="E314" s="40">
        <f t="shared" si="3"/>
        <v>2.25</v>
      </c>
      <c r="F314" s="41">
        <f t="shared" si="4"/>
        <v>60</v>
      </c>
      <c r="G314" s="42">
        <f t="shared" si="5"/>
        <v>0.0552575</v>
      </c>
      <c r="H314" s="42">
        <f t="shared" si="6"/>
        <v>0.05175</v>
      </c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ht="14.25" customHeight="1">
      <c r="A315" s="1"/>
      <c r="B315" s="37">
        <v>297.0</v>
      </c>
      <c r="C315" s="38">
        <v>2.3</v>
      </c>
      <c r="D315" s="39">
        <v>69.0</v>
      </c>
      <c r="E315" s="40">
        <f t="shared" si="3"/>
        <v>2.25</v>
      </c>
      <c r="F315" s="41">
        <f t="shared" si="4"/>
        <v>67</v>
      </c>
      <c r="G315" s="42">
        <f t="shared" si="5"/>
        <v>0.068439375</v>
      </c>
      <c r="H315" s="42">
        <f t="shared" si="6"/>
        <v>0.064529375</v>
      </c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ht="14.25" customHeight="1">
      <c r="A316" s="1"/>
      <c r="B316" s="37">
        <v>298.0</v>
      </c>
      <c r="C316" s="38">
        <v>2.3</v>
      </c>
      <c r="D316" s="39">
        <v>66.0</v>
      </c>
      <c r="E316" s="40">
        <f t="shared" si="3"/>
        <v>2.25</v>
      </c>
      <c r="F316" s="41">
        <f t="shared" si="4"/>
        <v>64</v>
      </c>
      <c r="G316" s="42">
        <f t="shared" si="5"/>
        <v>0.0626175</v>
      </c>
      <c r="H316" s="42">
        <f t="shared" si="6"/>
        <v>0.05888</v>
      </c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ht="14.25" customHeight="1">
      <c r="A317" s="1"/>
      <c r="B317" s="37">
        <v>299.0</v>
      </c>
      <c r="C317" s="38">
        <v>2.3</v>
      </c>
      <c r="D317" s="39">
        <v>72.0</v>
      </c>
      <c r="E317" s="40">
        <f t="shared" si="3"/>
        <v>2.25</v>
      </c>
      <c r="F317" s="41">
        <f t="shared" si="4"/>
        <v>70</v>
      </c>
      <c r="G317" s="42">
        <f t="shared" si="5"/>
        <v>0.07452</v>
      </c>
      <c r="H317" s="42">
        <f t="shared" si="6"/>
        <v>0.0704375</v>
      </c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ht="14.25" customHeight="1">
      <c r="A318" s="1"/>
      <c r="B318" s="37">
        <v>300.0</v>
      </c>
      <c r="C318" s="38">
        <v>2.3</v>
      </c>
      <c r="D318" s="39">
        <v>63.0</v>
      </c>
      <c r="E318" s="40">
        <f t="shared" si="3"/>
        <v>2.25</v>
      </c>
      <c r="F318" s="41">
        <f t="shared" si="4"/>
        <v>61</v>
      </c>
      <c r="G318" s="42">
        <f t="shared" si="5"/>
        <v>0.057054375</v>
      </c>
      <c r="H318" s="42">
        <f t="shared" si="6"/>
        <v>0.053489375</v>
      </c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ht="14.25" customHeight="1">
      <c r="A319" s="1"/>
      <c r="B319" s="37">
        <v>301.0</v>
      </c>
      <c r="C319" s="38">
        <v>2.3</v>
      </c>
      <c r="D319" s="39">
        <v>68.0</v>
      </c>
      <c r="E319" s="40">
        <f t="shared" si="3"/>
        <v>2.25</v>
      </c>
      <c r="F319" s="41">
        <f t="shared" si="4"/>
        <v>66</v>
      </c>
      <c r="G319" s="42">
        <f t="shared" si="5"/>
        <v>0.06647</v>
      </c>
      <c r="H319" s="42">
        <f t="shared" si="6"/>
        <v>0.0626175</v>
      </c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ht="14.25" customHeight="1">
      <c r="A320" s="1"/>
      <c r="B320" s="37">
        <v>302.0</v>
      </c>
      <c r="C320" s="38">
        <v>2.3</v>
      </c>
      <c r="D320" s="39">
        <v>76.0</v>
      </c>
      <c r="E320" s="40">
        <f t="shared" si="3"/>
        <v>2.25</v>
      </c>
      <c r="F320" s="41">
        <f t="shared" si="4"/>
        <v>74</v>
      </c>
      <c r="G320" s="42">
        <f t="shared" si="5"/>
        <v>0.08303</v>
      </c>
      <c r="H320" s="42">
        <f t="shared" si="6"/>
        <v>0.0787175</v>
      </c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ht="14.25" customHeight="1">
      <c r="A321" s="1"/>
      <c r="B321" s="37">
        <v>303.0</v>
      </c>
      <c r="C321" s="38">
        <v>2.3</v>
      </c>
      <c r="D321" s="39">
        <v>68.0</v>
      </c>
      <c r="E321" s="40">
        <f t="shared" si="3"/>
        <v>2.25</v>
      </c>
      <c r="F321" s="41">
        <f t="shared" si="4"/>
        <v>66</v>
      </c>
      <c r="G321" s="42">
        <f t="shared" si="5"/>
        <v>0.06647</v>
      </c>
      <c r="H321" s="42">
        <f t="shared" si="6"/>
        <v>0.0626175</v>
      </c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ht="14.25" customHeight="1">
      <c r="A322" s="1"/>
      <c r="B322" s="37">
        <v>304.0</v>
      </c>
      <c r="C322" s="38">
        <v>2.3</v>
      </c>
      <c r="D322" s="39">
        <v>71.0</v>
      </c>
      <c r="E322" s="40">
        <f t="shared" si="3"/>
        <v>2.25</v>
      </c>
      <c r="F322" s="41">
        <f t="shared" si="4"/>
        <v>69</v>
      </c>
      <c r="G322" s="42">
        <f t="shared" si="5"/>
        <v>0.072464375</v>
      </c>
      <c r="H322" s="42">
        <f t="shared" si="6"/>
        <v>0.068439375</v>
      </c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ht="14.25" customHeight="1">
      <c r="A323" s="1"/>
      <c r="B323" s="37">
        <v>305.0</v>
      </c>
      <c r="C323" s="38">
        <v>2.3</v>
      </c>
      <c r="D323" s="39">
        <v>75.0</v>
      </c>
      <c r="E323" s="40">
        <f t="shared" si="3"/>
        <v>2.25</v>
      </c>
      <c r="F323" s="41">
        <f t="shared" si="4"/>
        <v>73</v>
      </c>
      <c r="G323" s="42">
        <f t="shared" si="5"/>
        <v>0.080859375</v>
      </c>
      <c r="H323" s="42">
        <f t="shared" si="6"/>
        <v>0.076604375</v>
      </c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ht="14.25" customHeight="1">
      <c r="A324" s="1"/>
      <c r="B324" s="37">
        <v>306.0</v>
      </c>
      <c r="C324" s="38">
        <v>2.3</v>
      </c>
      <c r="D324" s="39">
        <v>72.0</v>
      </c>
      <c r="E324" s="40">
        <f t="shared" si="3"/>
        <v>2.25</v>
      </c>
      <c r="F324" s="41">
        <f t="shared" si="4"/>
        <v>70</v>
      </c>
      <c r="G324" s="42">
        <f t="shared" si="5"/>
        <v>0.07452</v>
      </c>
      <c r="H324" s="42">
        <f t="shared" si="6"/>
        <v>0.0704375</v>
      </c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ht="14.25" customHeight="1">
      <c r="A325" s="1"/>
      <c r="B325" s="37">
        <v>307.0</v>
      </c>
      <c r="C325" s="38">
        <v>2.3</v>
      </c>
      <c r="D325" s="39">
        <v>75.0</v>
      </c>
      <c r="E325" s="40">
        <f t="shared" si="3"/>
        <v>2.25</v>
      </c>
      <c r="F325" s="41">
        <f t="shared" si="4"/>
        <v>73</v>
      </c>
      <c r="G325" s="42">
        <f t="shared" si="5"/>
        <v>0.080859375</v>
      </c>
      <c r="H325" s="42">
        <f t="shared" si="6"/>
        <v>0.076604375</v>
      </c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ht="14.25" customHeight="1">
      <c r="A326" s="1"/>
      <c r="B326" s="37">
        <v>308.0</v>
      </c>
      <c r="C326" s="38">
        <v>2.3</v>
      </c>
      <c r="D326" s="39">
        <v>67.0</v>
      </c>
      <c r="E326" s="40">
        <f t="shared" si="3"/>
        <v>2.25</v>
      </c>
      <c r="F326" s="41">
        <f t="shared" si="4"/>
        <v>65</v>
      </c>
      <c r="G326" s="42">
        <f t="shared" si="5"/>
        <v>0.064529375</v>
      </c>
      <c r="H326" s="42">
        <f t="shared" si="6"/>
        <v>0.060734375</v>
      </c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ht="14.25" customHeight="1">
      <c r="A327" s="1"/>
      <c r="B327" s="37">
        <v>309.0</v>
      </c>
      <c r="C327" s="38">
        <v>2.3</v>
      </c>
      <c r="D327" s="39">
        <v>73.0</v>
      </c>
      <c r="E327" s="40">
        <f t="shared" si="3"/>
        <v>2.25</v>
      </c>
      <c r="F327" s="41">
        <f t="shared" si="4"/>
        <v>71</v>
      </c>
      <c r="G327" s="42">
        <f t="shared" si="5"/>
        <v>0.076604375</v>
      </c>
      <c r="H327" s="42">
        <f t="shared" si="6"/>
        <v>0.072464375</v>
      </c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ht="14.25" customHeight="1">
      <c r="A328" s="1"/>
      <c r="B328" s="37">
        <v>310.0</v>
      </c>
      <c r="C328" s="38">
        <v>2.3</v>
      </c>
      <c r="D328" s="39">
        <v>73.0</v>
      </c>
      <c r="E328" s="40">
        <f t="shared" si="3"/>
        <v>2.25</v>
      </c>
      <c r="F328" s="41">
        <f t="shared" si="4"/>
        <v>71</v>
      </c>
      <c r="G328" s="42">
        <f t="shared" si="5"/>
        <v>0.076604375</v>
      </c>
      <c r="H328" s="42">
        <f t="shared" si="6"/>
        <v>0.072464375</v>
      </c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ht="14.25" customHeight="1">
      <c r="A329" s="1"/>
      <c r="B329" s="37">
        <v>311.0</v>
      </c>
      <c r="C329" s="38">
        <v>2.3</v>
      </c>
      <c r="D329" s="39">
        <v>73.0</v>
      </c>
      <c r="E329" s="40">
        <f t="shared" si="3"/>
        <v>2.25</v>
      </c>
      <c r="F329" s="41">
        <f t="shared" si="4"/>
        <v>71</v>
      </c>
      <c r="G329" s="42">
        <f t="shared" si="5"/>
        <v>0.076604375</v>
      </c>
      <c r="H329" s="42">
        <f t="shared" si="6"/>
        <v>0.072464375</v>
      </c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ht="14.25" customHeight="1">
      <c r="A330" s="1"/>
      <c r="B330" s="37">
        <v>312.0</v>
      </c>
      <c r="C330" s="38">
        <v>2.3</v>
      </c>
      <c r="D330" s="39">
        <v>66.0</v>
      </c>
      <c r="E330" s="40">
        <f t="shared" si="3"/>
        <v>2.25</v>
      </c>
      <c r="F330" s="41">
        <f t="shared" si="4"/>
        <v>64</v>
      </c>
      <c r="G330" s="42">
        <f t="shared" si="5"/>
        <v>0.0626175</v>
      </c>
      <c r="H330" s="42">
        <f t="shared" si="6"/>
        <v>0.05888</v>
      </c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ht="14.25" customHeight="1">
      <c r="A331" s="1"/>
      <c r="B331" s="37">
        <v>313.0</v>
      </c>
      <c r="C331" s="38">
        <v>2.3</v>
      </c>
      <c r="D331" s="39">
        <v>66.0</v>
      </c>
      <c r="E331" s="40">
        <f t="shared" si="3"/>
        <v>2.25</v>
      </c>
      <c r="F331" s="41">
        <f t="shared" si="4"/>
        <v>64</v>
      </c>
      <c r="G331" s="42">
        <f t="shared" si="5"/>
        <v>0.0626175</v>
      </c>
      <c r="H331" s="42">
        <f t="shared" si="6"/>
        <v>0.05888</v>
      </c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ht="14.25" customHeight="1">
      <c r="A332" s="1"/>
      <c r="B332" s="37">
        <v>314.0</v>
      </c>
      <c r="C332" s="38">
        <v>2.3</v>
      </c>
      <c r="D332" s="39">
        <v>66.0</v>
      </c>
      <c r="E332" s="40">
        <f t="shared" si="3"/>
        <v>2.25</v>
      </c>
      <c r="F332" s="41">
        <f t="shared" si="4"/>
        <v>64</v>
      </c>
      <c r="G332" s="42">
        <f t="shared" si="5"/>
        <v>0.0626175</v>
      </c>
      <c r="H332" s="42">
        <f t="shared" si="6"/>
        <v>0.05888</v>
      </c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ht="14.25" customHeight="1">
      <c r="A333" s="1"/>
      <c r="B333" s="37">
        <v>315.0</v>
      </c>
      <c r="C333" s="38">
        <v>2.3</v>
      </c>
      <c r="D333" s="39">
        <v>65.0</v>
      </c>
      <c r="E333" s="40">
        <f t="shared" si="3"/>
        <v>2.25</v>
      </c>
      <c r="F333" s="41">
        <f t="shared" si="4"/>
        <v>63</v>
      </c>
      <c r="G333" s="42">
        <f t="shared" si="5"/>
        <v>0.060734375</v>
      </c>
      <c r="H333" s="42">
        <f t="shared" si="6"/>
        <v>0.057054375</v>
      </c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ht="14.25" customHeight="1">
      <c r="A334" s="1"/>
      <c r="B334" s="37">
        <v>316.0</v>
      </c>
      <c r="C334" s="38">
        <v>2.3</v>
      </c>
      <c r="D334" s="39">
        <v>71.0</v>
      </c>
      <c r="E334" s="40">
        <f t="shared" si="3"/>
        <v>2.25</v>
      </c>
      <c r="F334" s="41">
        <f t="shared" si="4"/>
        <v>69</v>
      </c>
      <c r="G334" s="42">
        <f t="shared" si="5"/>
        <v>0.072464375</v>
      </c>
      <c r="H334" s="42">
        <f t="shared" si="6"/>
        <v>0.068439375</v>
      </c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ht="14.25" customHeight="1">
      <c r="A335" s="1"/>
      <c r="B335" s="37">
        <v>317.0</v>
      </c>
      <c r="C335" s="38">
        <v>2.3</v>
      </c>
      <c r="D335" s="39">
        <v>78.0</v>
      </c>
      <c r="E335" s="40">
        <f t="shared" si="3"/>
        <v>2.25</v>
      </c>
      <c r="F335" s="41">
        <f t="shared" si="4"/>
        <v>76</v>
      </c>
      <c r="G335" s="42">
        <f t="shared" si="5"/>
        <v>0.0874575</v>
      </c>
      <c r="H335" s="42">
        <f t="shared" si="6"/>
        <v>0.08303</v>
      </c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ht="14.25" customHeight="1">
      <c r="A336" s="1"/>
      <c r="B336" s="37">
        <v>318.0</v>
      </c>
      <c r="C336" s="38">
        <v>2.3</v>
      </c>
      <c r="D336" s="39">
        <v>76.0</v>
      </c>
      <c r="E336" s="40">
        <f t="shared" si="3"/>
        <v>2.25</v>
      </c>
      <c r="F336" s="41">
        <f t="shared" si="4"/>
        <v>74</v>
      </c>
      <c r="G336" s="42">
        <f t="shared" si="5"/>
        <v>0.08303</v>
      </c>
      <c r="H336" s="42">
        <f t="shared" si="6"/>
        <v>0.0787175</v>
      </c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</sheetData>
  <autoFilter ref="$B$18:$H$336"/>
  <mergeCells count="5">
    <mergeCell ref="B7:H7"/>
    <mergeCell ref="C9:D9"/>
    <mergeCell ref="G9:H9"/>
    <mergeCell ref="C10:D10"/>
    <mergeCell ref="G10:H10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29"/>
    <col customWidth="1" min="2" max="2" width="11.29"/>
    <col customWidth="1" min="3" max="3" width="8.86"/>
    <col customWidth="1" min="4" max="4" width="10.86"/>
    <col customWidth="1" min="5" max="5" width="11.43"/>
    <col customWidth="1" min="6" max="6" width="19.29"/>
    <col customWidth="1" min="7" max="7" width="11.43"/>
    <col customWidth="1" min="8" max="8" width="34.14"/>
    <col customWidth="1" min="9" max="9" width="11.43"/>
    <col customWidth="1" min="10" max="10" width="15.29"/>
    <col customWidth="1" min="11" max="12" width="11.43"/>
    <col customWidth="1" min="13" max="13" width="12.0"/>
    <col customWidth="1" min="14" max="14" width="14.57"/>
    <col customWidth="1" min="15" max="17" width="14.43"/>
  </cols>
  <sheetData>
    <row r="1">
      <c r="A1" s="44"/>
      <c r="B1" s="1"/>
      <c r="C1" s="1"/>
      <c r="D1" s="1"/>
      <c r="E1" s="45"/>
      <c r="F1" s="45"/>
      <c r="G1" s="45"/>
      <c r="H1" s="45"/>
      <c r="I1" s="45"/>
      <c r="J1" s="45"/>
      <c r="K1" s="45"/>
      <c r="L1" s="45"/>
      <c r="M1" s="45"/>
      <c r="N1" s="45"/>
      <c r="O1" s="1"/>
      <c r="P1" s="46"/>
      <c r="Q1" s="46"/>
    </row>
    <row r="2">
      <c r="A2" s="44"/>
      <c r="B2" s="1"/>
      <c r="C2" s="1"/>
      <c r="D2" s="1"/>
      <c r="E2" s="45"/>
      <c r="F2" s="45"/>
      <c r="G2" s="45"/>
      <c r="H2" s="45"/>
      <c r="I2" s="45"/>
      <c r="J2" s="45"/>
      <c r="K2" s="45"/>
      <c r="L2" s="45"/>
      <c r="M2" s="45"/>
      <c r="N2" s="45"/>
      <c r="O2" s="1"/>
      <c r="P2" s="46"/>
      <c r="Q2" s="46"/>
    </row>
    <row r="3">
      <c r="A3" s="44"/>
      <c r="B3" s="1"/>
      <c r="C3" s="1"/>
      <c r="D3" s="1"/>
      <c r="E3" s="45"/>
      <c r="F3" s="45"/>
      <c r="G3" s="45"/>
      <c r="H3" s="45"/>
      <c r="I3" s="45"/>
      <c r="J3" s="45"/>
      <c r="K3" s="45"/>
      <c r="L3" s="45"/>
      <c r="M3" s="45"/>
      <c r="N3" s="45"/>
      <c r="O3" s="1"/>
      <c r="P3" s="46"/>
      <c r="Q3" s="46"/>
    </row>
    <row r="4">
      <c r="A4" s="44"/>
      <c r="B4" s="1"/>
      <c r="C4" s="1"/>
      <c r="D4" s="1"/>
      <c r="E4" s="45"/>
      <c r="F4" s="45"/>
      <c r="G4" s="45"/>
      <c r="H4" s="45"/>
      <c r="I4" s="45"/>
      <c r="J4" s="45"/>
      <c r="K4" s="45"/>
      <c r="L4" s="45"/>
      <c r="M4" s="45"/>
      <c r="N4" s="45"/>
      <c r="O4" s="1"/>
      <c r="P4" s="46"/>
      <c r="Q4" s="46"/>
    </row>
    <row r="5">
      <c r="A5" s="44"/>
      <c r="B5" s="1"/>
      <c r="C5" s="1"/>
      <c r="D5" s="1"/>
      <c r="E5" s="45"/>
      <c r="F5" s="45"/>
      <c r="G5" s="45"/>
      <c r="H5" s="45"/>
      <c r="I5" s="45"/>
      <c r="J5" s="45"/>
      <c r="K5" s="45"/>
      <c r="L5" s="45"/>
      <c r="M5" s="45"/>
      <c r="N5" s="45"/>
      <c r="O5" s="1"/>
      <c r="P5" s="46"/>
      <c r="Q5" s="46"/>
    </row>
    <row r="6" ht="15.0" customHeight="1">
      <c r="A6" s="47"/>
      <c r="B6" s="48" t="s">
        <v>27</v>
      </c>
      <c r="N6" s="49"/>
      <c r="O6" s="47"/>
      <c r="P6" s="50"/>
      <c r="Q6" s="50"/>
    </row>
    <row r="7" ht="15.75" customHeight="1">
      <c r="A7" s="47"/>
      <c r="N7" s="49"/>
      <c r="O7" s="47"/>
      <c r="P7" s="50"/>
      <c r="Q7" s="50"/>
    </row>
    <row r="8" ht="24.75" customHeight="1">
      <c r="A8" s="47"/>
      <c r="B8" s="18" t="s">
        <v>28</v>
      </c>
      <c r="C8" s="18" t="s">
        <v>29</v>
      </c>
      <c r="E8" s="49"/>
      <c r="F8" s="49"/>
      <c r="G8" s="49"/>
      <c r="H8" s="49"/>
      <c r="I8" s="49"/>
      <c r="J8" s="49"/>
      <c r="K8" s="49"/>
      <c r="L8" s="49"/>
      <c r="M8" s="49"/>
      <c r="N8" s="49"/>
      <c r="O8" s="47"/>
      <c r="P8" s="50"/>
      <c r="Q8" s="50"/>
    </row>
    <row r="9" ht="34.5" customHeight="1">
      <c r="A9" s="51"/>
      <c r="B9" s="52" t="s">
        <v>30</v>
      </c>
      <c r="C9" s="53" t="s">
        <v>31</v>
      </c>
      <c r="D9" s="54"/>
      <c r="E9" s="55" t="s">
        <v>32</v>
      </c>
      <c r="F9" s="56">
        <v>46146.0</v>
      </c>
      <c r="G9" s="55" t="s">
        <v>33</v>
      </c>
      <c r="H9" s="53" t="s">
        <v>34</v>
      </c>
      <c r="I9" s="57" t="s">
        <v>35</v>
      </c>
      <c r="J9" s="53">
        <v>14.0</v>
      </c>
      <c r="K9" s="58" t="s">
        <v>36</v>
      </c>
      <c r="L9" s="54"/>
      <c r="M9" s="59" t="s">
        <v>37</v>
      </c>
      <c r="N9" s="60"/>
      <c r="O9" s="51"/>
      <c r="P9" s="61"/>
      <c r="Q9" s="61"/>
    </row>
    <row r="10" ht="36.75" customHeight="1">
      <c r="A10" s="62"/>
      <c r="B10" s="63" t="s">
        <v>38</v>
      </c>
      <c r="C10" s="64" t="s">
        <v>39</v>
      </c>
      <c r="D10" s="54"/>
      <c r="E10" s="63" t="s">
        <v>12</v>
      </c>
      <c r="F10" s="63" t="s">
        <v>13</v>
      </c>
      <c r="G10" s="63" t="s">
        <v>14</v>
      </c>
      <c r="H10" s="63" t="s">
        <v>15</v>
      </c>
      <c r="I10" s="63" t="s">
        <v>16</v>
      </c>
      <c r="J10" s="63" t="s">
        <v>40</v>
      </c>
      <c r="K10" s="63" t="s">
        <v>41</v>
      </c>
      <c r="L10" s="63" t="s">
        <v>15</v>
      </c>
      <c r="M10" s="65"/>
      <c r="N10" s="60"/>
      <c r="O10" s="62"/>
      <c r="P10" s="66"/>
      <c r="Q10" s="66"/>
    </row>
    <row r="11" ht="18.0" customHeight="1">
      <c r="A11" s="51"/>
      <c r="B11" s="67">
        <v>1.0</v>
      </c>
      <c r="C11" s="68" t="str">
        <f>'CONT 1'!C15</f>
        <v>CAAU2188766</v>
      </c>
      <c r="D11" s="54"/>
      <c r="E11" s="69">
        <f>'CONT 1'!D15</f>
        <v>21.61258281</v>
      </c>
      <c r="F11" s="69">
        <f>'CONT 1'!E15</f>
        <v>20.35905906</v>
      </c>
      <c r="G11" s="70">
        <f>'CONT 1'!F15</f>
        <v>2.291489362</v>
      </c>
      <c r="H11" s="71">
        <f>'CONT 1'!G15</f>
        <v>67.51367781</v>
      </c>
      <c r="I11" s="71">
        <f>'CONT 1'!H15</f>
        <v>329</v>
      </c>
      <c r="J11" s="72">
        <f t="shared" ref="J11:J12" si="1">+E11*35.315/I11</f>
        <v>2.319903836</v>
      </c>
      <c r="K11" s="73">
        <v>5.0</v>
      </c>
      <c r="L11" s="73">
        <v>2.0</v>
      </c>
      <c r="M11" s="70">
        <v>25400.0</v>
      </c>
      <c r="N11" s="74"/>
      <c r="O11" s="51"/>
      <c r="P11" s="75"/>
      <c r="Q11" s="75"/>
    </row>
    <row r="12" ht="18.0" customHeight="1">
      <c r="A12" s="51"/>
      <c r="B12" s="67">
        <v>2.0</v>
      </c>
      <c r="C12" s="68" t="str">
        <f>'CONT 2'!C15</f>
        <v>CAIU3251104</v>
      </c>
      <c r="D12" s="54"/>
      <c r="E12" s="69">
        <f>'CONT 2'!D15</f>
        <v>21.95784875</v>
      </c>
      <c r="F12" s="69">
        <f>'CONT 2'!E15</f>
        <v>20.71559625</v>
      </c>
      <c r="G12" s="70">
        <f>'CONT 2'!F15</f>
        <v>2.28836478</v>
      </c>
      <c r="H12" s="71">
        <f>'CONT 2'!G15</f>
        <v>69.29245283</v>
      </c>
      <c r="I12" s="71">
        <f>'CONT 2'!H15</f>
        <v>318</v>
      </c>
      <c r="J12" s="72">
        <f t="shared" si="1"/>
        <v>2.438495059</v>
      </c>
      <c r="K12" s="73">
        <v>5.0</v>
      </c>
      <c r="L12" s="73">
        <v>2.0</v>
      </c>
      <c r="M12" s="70">
        <v>26600.0</v>
      </c>
      <c r="N12" s="74"/>
      <c r="O12" s="51"/>
      <c r="P12" s="75"/>
      <c r="Q12" s="75"/>
    </row>
    <row r="13" ht="18.0" customHeight="1">
      <c r="A13" s="51"/>
      <c r="B13" s="76"/>
      <c r="C13" s="77"/>
      <c r="D13" s="54"/>
      <c r="E13" s="78">
        <f t="shared" ref="E13:F13" si="2">SUM(E11:E12)</f>
        <v>43.57043156</v>
      </c>
      <c r="F13" s="78">
        <f t="shared" si="2"/>
        <v>41.07465531</v>
      </c>
      <c r="G13" s="79">
        <f t="shared" ref="G13:H13" si="3">AVERAGE(G11:G12)</f>
        <v>2.289927071</v>
      </c>
      <c r="H13" s="80">
        <f t="shared" si="3"/>
        <v>68.40306532</v>
      </c>
      <c r="I13" s="80">
        <f>SUM(I11:I12)</f>
        <v>647</v>
      </c>
      <c r="J13" s="79">
        <f>AVERAGE(J11:J12)</f>
        <v>2.379199447</v>
      </c>
      <c r="K13" s="79"/>
      <c r="L13" s="79"/>
      <c r="M13" s="79">
        <f>SUM(M11:M12)</f>
        <v>52000</v>
      </c>
      <c r="N13" s="81"/>
      <c r="O13" s="51"/>
      <c r="P13" s="82"/>
      <c r="Q13" s="82"/>
    </row>
    <row r="14" ht="18.0" customHeight="1">
      <c r="A14" s="51"/>
      <c r="B14" s="51"/>
      <c r="C14" s="51"/>
      <c r="D14" s="51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51"/>
      <c r="P14" s="84"/>
      <c r="Q14" s="84"/>
    </row>
    <row r="15" ht="18.0" customHeight="1">
      <c r="A15" s="51"/>
      <c r="B15" s="51"/>
      <c r="C15" s="85" t="s">
        <v>42</v>
      </c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51"/>
      <c r="P15" s="84"/>
      <c r="Q15" s="84"/>
    </row>
    <row r="16" ht="18.0" customHeight="1">
      <c r="A16" s="86"/>
      <c r="B16" s="51"/>
      <c r="C16" s="51"/>
      <c r="D16" s="51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51"/>
      <c r="P16" s="84"/>
      <c r="Q16" s="84"/>
    </row>
    <row r="17" ht="18.0" customHeight="1">
      <c r="A17" s="44"/>
      <c r="B17" s="1"/>
      <c r="C17" s="1"/>
      <c r="D17" s="1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1"/>
      <c r="P17" s="46"/>
      <c r="Q17" s="46"/>
    </row>
    <row r="18" ht="18.0" customHeight="1">
      <c r="A18" s="44"/>
      <c r="B18" s="1"/>
      <c r="C18" s="1"/>
      <c r="D18" s="1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1"/>
      <c r="P18" s="46"/>
      <c r="Q18" s="46"/>
    </row>
    <row r="19" ht="18.0" customHeight="1">
      <c r="A19" s="44"/>
      <c r="B19" s="1"/>
      <c r="C19" s="1"/>
      <c r="D19" s="1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1"/>
      <c r="P19" s="46"/>
      <c r="Q19" s="46"/>
    </row>
    <row r="20" ht="15.75" customHeight="1">
      <c r="A20" s="44"/>
      <c r="B20" s="1"/>
      <c r="C20" s="1"/>
      <c r="D20" s="1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1"/>
      <c r="P20" s="46"/>
      <c r="Q20" s="46"/>
    </row>
    <row r="21" ht="15.75" customHeight="1">
      <c r="A21" s="44"/>
      <c r="B21" s="1"/>
      <c r="C21" s="1"/>
      <c r="D21" s="1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1"/>
      <c r="P21" s="46"/>
      <c r="Q21" s="46"/>
    </row>
    <row r="22" ht="15.75" customHeight="1">
      <c r="A22" s="44"/>
      <c r="B22" s="1"/>
      <c r="C22" s="1"/>
      <c r="D22" s="1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1"/>
      <c r="P22" s="46"/>
      <c r="Q22" s="46"/>
    </row>
    <row r="23" ht="15.75" customHeight="1">
      <c r="A23" s="44"/>
      <c r="B23" s="1"/>
      <c r="C23" s="1"/>
      <c r="D23" s="1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1"/>
      <c r="P23" s="46"/>
      <c r="Q23" s="46"/>
    </row>
    <row r="24" ht="15.75" customHeight="1">
      <c r="A24" s="44"/>
      <c r="B24" s="1"/>
      <c r="C24" s="1"/>
      <c r="D24" s="1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1"/>
      <c r="P24" s="46"/>
      <c r="Q24" s="46"/>
    </row>
    <row r="25" ht="15.75" customHeight="1">
      <c r="A25" s="44"/>
      <c r="B25" s="1"/>
      <c r="C25" s="1"/>
      <c r="D25" s="1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1"/>
      <c r="P25" s="46"/>
      <c r="Q25" s="46"/>
    </row>
    <row r="26" ht="15.75" customHeight="1">
      <c r="A26" s="44"/>
      <c r="B26" s="1"/>
      <c r="C26" s="1"/>
      <c r="D26" s="1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1"/>
      <c r="P26" s="46"/>
      <c r="Q26" s="46"/>
    </row>
    <row r="27" ht="15.75" customHeight="1">
      <c r="A27" s="44"/>
      <c r="B27" s="1"/>
      <c r="C27" s="1"/>
      <c r="D27" s="1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1"/>
      <c r="P27" s="46"/>
      <c r="Q27" s="46"/>
    </row>
    <row r="28" ht="15.75" customHeight="1">
      <c r="A28" s="44"/>
      <c r="B28" s="1"/>
      <c r="C28" s="1"/>
      <c r="D28" s="1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1"/>
      <c r="P28" s="46"/>
      <c r="Q28" s="46"/>
    </row>
    <row r="29" ht="15.75" customHeight="1">
      <c r="A29" s="44"/>
      <c r="B29" s="1"/>
      <c r="C29" s="1"/>
      <c r="D29" s="1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1"/>
      <c r="P29" s="46"/>
      <c r="Q29" s="46"/>
    </row>
    <row r="30" ht="15.75" customHeight="1">
      <c r="A30" s="44"/>
      <c r="B30" s="1"/>
      <c r="C30" s="1"/>
      <c r="D30" s="1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1"/>
      <c r="P30" s="46"/>
      <c r="Q30" s="46"/>
    </row>
    <row r="31" ht="15.75" customHeight="1">
      <c r="A31" s="44"/>
      <c r="B31" s="1"/>
      <c r="C31" s="1"/>
      <c r="D31" s="1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1"/>
      <c r="P31" s="46"/>
      <c r="Q31" s="46"/>
    </row>
    <row r="32" ht="15.75" customHeight="1">
      <c r="A32" s="44"/>
      <c r="B32" s="1"/>
      <c r="C32" s="1"/>
      <c r="D32" s="1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1"/>
      <c r="P32" s="46"/>
      <c r="Q32" s="46"/>
    </row>
    <row r="33" ht="15.75" customHeight="1">
      <c r="A33" s="44"/>
      <c r="B33" s="1"/>
      <c r="C33" s="1"/>
      <c r="D33" s="1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1"/>
      <c r="P33" s="46"/>
      <c r="Q33" s="46"/>
    </row>
    <row r="34" ht="15.75" customHeight="1">
      <c r="A34" s="44"/>
      <c r="B34" s="1"/>
      <c r="C34" s="1"/>
      <c r="D34" s="1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1"/>
      <c r="P34" s="46"/>
      <c r="Q34" s="46"/>
    </row>
    <row r="35" ht="15.75" customHeight="1">
      <c r="A35" s="44"/>
      <c r="B35" s="1"/>
      <c r="C35" s="1"/>
      <c r="D35" s="1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1"/>
      <c r="P35" s="46"/>
      <c r="Q35" s="46"/>
    </row>
    <row r="36" ht="15.75" customHeight="1">
      <c r="A36" s="44"/>
      <c r="B36" s="1"/>
      <c r="C36" s="1"/>
      <c r="D36" s="1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1"/>
      <c r="P36" s="46"/>
      <c r="Q36" s="46"/>
    </row>
    <row r="37" ht="15.75" customHeight="1">
      <c r="A37" s="44"/>
      <c r="B37" s="1"/>
      <c r="C37" s="1"/>
      <c r="D37" s="1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1"/>
      <c r="P37" s="46"/>
      <c r="Q37" s="46"/>
    </row>
    <row r="38" ht="15.75" customHeight="1">
      <c r="A38" s="44"/>
      <c r="B38" s="1"/>
      <c r="C38" s="1"/>
      <c r="D38" s="1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1"/>
      <c r="P38" s="46"/>
      <c r="Q38" s="46"/>
    </row>
    <row r="39" ht="15.75" customHeight="1">
      <c r="A39" s="44"/>
      <c r="B39" s="1"/>
      <c r="C39" s="1"/>
      <c r="D39" s="1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1"/>
      <c r="P39" s="46"/>
      <c r="Q39" s="46"/>
    </row>
    <row r="40" ht="15.75" customHeight="1">
      <c r="A40" s="44"/>
      <c r="B40" s="1"/>
      <c r="C40" s="1"/>
      <c r="D40" s="1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1"/>
      <c r="P40" s="46"/>
      <c r="Q40" s="46"/>
    </row>
    <row r="41" ht="15.75" customHeight="1">
      <c r="A41" s="44"/>
      <c r="B41" s="1"/>
      <c r="C41" s="1"/>
      <c r="D41" s="1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1"/>
      <c r="P41" s="46"/>
      <c r="Q41" s="46"/>
    </row>
    <row r="42" ht="15.75" customHeight="1">
      <c r="A42" s="44"/>
      <c r="B42" s="1"/>
      <c r="C42" s="1"/>
      <c r="D42" s="1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1"/>
      <c r="P42" s="46"/>
      <c r="Q42" s="46"/>
    </row>
    <row r="43" ht="15.75" customHeight="1">
      <c r="A43" s="44"/>
      <c r="B43" s="1"/>
      <c r="C43" s="1"/>
      <c r="D43" s="1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1"/>
      <c r="P43" s="46"/>
      <c r="Q43" s="46"/>
    </row>
    <row r="44" ht="15.75" customHeight="1">
      <c r="A44" s="44"/>
      <c r="B44" s="1"/>
      <c r="C44" s="1"/>
      <c r="D44" s="1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1"/>
      <c r="P44" s="46"/>
      <c r="Q44" s="46"/>
    </row>
    <row r="45" ht="15.75" customHeight="1">
      <c r="A45" s="44"/>
      <c r="B45" s="1"/>
      <c r="C45" s="1"/>
      <c r="D45" s="1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1"/>
      <c r="P45" s="46"/>
      <c r="Q45" s="46"/>
    </row>
    <row r="46" ht="15.75" customHeight="1">
      <c r="A46" s="44"/>
      <c r="B46" s="1"/>
      <c r="C46" s="1"/>
      <c r="D46" s="1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1"/>
      <c r="P46" s="46"/>
      <c r="Q46" s="46"/>
    </row>
    <row r="47" ht="15.75" customHeight="1">
      <c r="A47" s="44"/>
      <c r="B47" s="1"/>
      <c r="C47" s="1"/>
      <c r="D47" s="1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1"/>
      <c r="P47" s="46"/>
      <c r="Q47" s="46"/>
    </row>
    <row r="48" ht="15.75" customHeight="1">
      <c r="A48" s="44"/>
      <c r="B48" s="1"/>
      <c r="C48" s="1"/>
      <c r="D48" s="1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1"/>
      <c r="P48" s="46"/>
      <c r="Q48" s="46"/>
    </row>
    <row r="49" ht="15.75" customHeight="1">
      <c r="A49" s="44"/>
      <c r="B49" s="1"/>
      <c r="C49" s="1"/>
      <c r="D49" s="1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1"/>
      <c r="P49" s="46"/>
      <c r="Q49" s="46"/>
    </row>
    <row r="50" ht="15.75" customHeight="1">
      <c r="A50" s="44"/>
      <c r="B50" s="1"/>
      <c r="C50" s="1"/>
      <c r="D50" s="1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1"/>
      <c r="P50" s="46"/>
      <c r="Q50" s="46"/>
    </row>
    <row r="51" ht="15.75" customHeight="1">
      <c r="A51" s="44"/>
      <c r="B51" s="1"/>
      <c r="C51" s="1"/>
      <c r="D51" s="1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1"/>
      <c r="P51" s="46"/>
      <c r="Q51" s="46"/>
    </row>
    <row r="52" ht="15.75" customHeight="1">
      <c r="A52" s="44"/>
      <c r="B52" s="1"/>
      <c r="C52" s="1"/>
      <c r="D52" s="1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1"/>
      <c r="P52" s="46"/>
      <c r="Q52" s="46"/>
    </row>
    <row r="53" ht="15.75" customHeight="1">
      <c r="A53" s="44"/>
      <c r="B53" s="1"/>
      <c r="C53" s="1"/>
      <c r="D53" s="1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1"/>
      <c r="P53" s="46"/>
      <c r="Q53" s="46"/>
    </row>
    <row r="54" ht="15.75" customHeight="1">
      <c r="A54" s="44"/>
      <c r="B54" s="1"/>
      <c r="C54" s="1"/>
      <c r="D54" s="1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1"/>
      <c r="P54" s="46"/>
      <c r="Q54" s="46"/>
    </row>
    <row r="55" ht="15.75" customHeight="1">
      <c r="A55" s="44"/>
      <c r="B55" s="1"/>
      <c r="C55" s="1"/>
      <c r="D55" s="1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1"/>
      <c r="P55" s="46"/>
      <c r="Q55" s="46"/>
    </row>
    <row r="56" ht="15.75" customHeight="1">
      <c r="A56" s="44"/>
      <c r="B56" s="1"/>
      <c r="C56" s="1"/>
      <c r="D56" s="1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1"/>
      <c r="P56" s="46"/>
      <c r="Q56" s="46"/>
    </row>
    <row r="57" ht="15.75" customHeight="1">
      <c r="A57" s="44"/>
      <c r="B57" s="1"/>
      <c r="C57" s="1"/>
      <c r="D57" s="1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1"/>
      <c r="P57" s="46"/>
      <c r="Q57" s="46"/>
    </row>
    <row r="58" ht="15.75" customHeight="1">
      <c r="A58" s="44"/>
      <c r="B58" s="1"/>
      <c r="C58" s="1"/>
      <c r="D58" s="1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1"/>
      <c r="P58" s="46"/>
      <c r="Q58" s="46"/>
    </row>
    <row r="59" ht="15.75" customHeight="1">
      <c r="A59" s="44"/>
      <c r="B59" s="1"/>
      <c r="C59" s="1"/>
      <c r="D59" s="1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1"/>
      <c r="P59" s="46"/>
      <c r="Q59" s="46"/>
    </row>
    <row r="60" ht="15.75" customHeight="1">
      <c r="A60" s="44"/>
      <c r="B60" s="1"/>
      <c r="C60" s="1"/>
      <c r="D60" s="1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1"/>
      <c r="P60" s="46"/>
      <c r="Q60" s="46"/>
    </row>
    <row r="61" ht="15.75" customHeight="1">
      <c r="A61" s="44"/>
      <c r="B61" s="1"/>
      <c r="C61" s="1"/>
      <c r="D61" s="1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1"/>
      <c r="P61" s="46"/>
      <c r="Q61" s="46"/>
    </row>
    <row r="62" ht="15.75" customHeight="1">
      <c r="A62" s="44"/>
      <c r="B62" s="1"/>
      <c r="C62" s="1"/>
      <c r="D62" s="1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1"/>
      <c r="P62" s="46"/>
      <c r="Q62" s="46"/>
    </row>
    <row r="63" ht="15.75" customHeight="1">
      <c r="A63" s="44"/>
      <c r="B63" s="1"/>
      <c r="C63" s="1"/>
      <c r="D63" s="1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1"/>
      <c r="P63" s="46"/>
      <c r="Q63" s="46"/>
    </row>
    <row r="64" ht="15.75" customHeight="1">
      <c r="A64" s="44"/>
      <c r="B64" s="1"/>
      <c r="C64" s="1"/>
      <c r="D64" s="1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1"/>
      <c r="P64" s="46"/>
      <c r="Q64" s="46"/>
    </row>
    <row r="65" ht="15.75" customHeight="1">
      <c r="A65" s="44"/>
      <c r="B65" s="1"/>
      <c r="C65" s="1"/>
      <c r="D65" s="1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1"/>
      <c r="P65" s="46"/>
      <c r="Q65" s="46"/>
    </row>
    <row r="66" ht="15.75" customHeight="1">
      <c r="A66" s="44"/>
      <c r="B66" s="1"/>
      <c r="C66" s="1"/>
      <c r="D66" s="1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1"/>
      <c r="P66" s="46"/>
      <c r="Q66" s="46"/>
    </row>
    <row r="67" ht="15.75" customHeight="1">
      <c r="A67" s="44"/>
      <c r="B67" s="1"/>
      <c r="C67" s="1"/>
      <c r="D67" s="1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1"/>
      <c r="P67" s="46"/>
      <c r="Q67" s="46"/>
    </row>
    <row r="68" ht="15.75" customHeight="1">
      <c r="A68" s="44"/>
      <c r="B68" s="1"/>
      <c r="C68" s="1"/>
      <c r="D68" s="1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1"/>
      <c r="P68" s="46"/>
      <c r="Q68" s="46"/>
    </row>
    <row r="69" ht="15.75" customHeight="1">
      <c r="A69" s="44"/>
      <c r="B69" s="1"/>
      <c r="C69" s="1"/>
      <c r="D69" s="1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1"/>
      <c r="P69" s="46"/>
      <c r="Q69" s="46"/>
    </row>
    <row r="70" ht="15.75" customHeight="1">
      <c r="A70" s="44"/>
      <c r="B70" s="1"/>
      <c r="C70" s="1"/>
      <c r="D70" s="1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1"/>
      <c r="P70" s="46"/>
      <c r="Q70" s="46"/>
    </row>
    <row r="71" ht="15.75" customHeight="1">
      <c r="A71" s="44"/>
      <c r="B71" s="1"/>
      <c r="C71" s="1"/>
      <c r="D71" s="1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1"/>
      <c r="P71" s="46"/>
      <c r="Q71" s="46"/>
    </row>
    <row r="72" ht="15.75" customHeight="1">
      <c r="A72" s="44"/>
      <c r="B72" s="1"/>
      <c r="C72" s="1"/>
      <c r="D72" s="1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1"/>
      <c r="P72" s="46"/>
      <c r="Q72" s="46"/>
    </row>
    <row r="73" ht="15.75" customHeight="1">
      <c r="A73" s="44"/>
      <c r="B73" s="1"/>
      <c r="C73" s="1"/>
      <c r="D73" s="1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1"/>
      <c r="P73" s="46"/>
      <c r="Q73" s="46"/>
    </row>
    <row r="74" ht="15.75" customHeight="1">
      <c r="A74" s="44"/>
      <c r="B74" s="1"/>
      <c r="C74" s="1"/>
      <c r="D74" s="1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1"/>
      <c r="P74" s="46"/>
      <c r="Q74" s="46"/>
    </row>
    <row r="75" ht="15.75" customHeight="1">
      <c r="A75" s="44"/>
      <c r="B75" s="1"/>
      <c r="C75" s="1"/>
      <c r="D75" s="1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1"/>
      <c r="P75" s="46"/>
      <c r="Q75" s="46"/>
    </row>
    <row r="76" ht="15.75" customHeight="1">
      <c r="A76" s="44"/>
      <c r="B76" s="1"/>
      <c r="C76" s="1"/>
      <c r="D76" s="1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1"/>
      <c r="P76" s="46"/>
      <c r="Q76" s="46"/>
    </row>
    <row r="77" ht="15.75" customHeight="1">
      <c r="A77" s="44"/>
      <c r="B77" s="1"/>
      <c r="C77" s="1"/>
      <c r="D77" s="1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1"/>
      <c r="P77" s="46"/>
      <c r="Q77" s="46"/>
    </row>
    <row r="78" ht="15.75" customHeight="1">
      <c r="A78" s="44"/>
      <c r="B78" s="1"/>
      <c r="C78" s="1"/>
      <c r="D78" s="1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1"/>
      <c r="P78" s="46"/>
      <c r="Q78" s="46"/>
    </row>
    <row r="79" ht="15.75" customHeight="1">
      <c r="A79" s="44"/>
      <c r="B79" s="1"/>
      <c r="C79" s="1"/>
      <c r="D79" s="1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1"/>
      <c r="P79" s="46"/>
      <c r="Q79" s="46"/>
    </row>
    <row r="80" ht="15.75" customHeight="1">
      <c r="A80" s="44"/>
      <c r="B80" s="1"/>
      <c r="C80" s="1"/>
      <c r="D80" s="1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1"/>
      <c r="P80" s="46"/>
      <c r="Q80" s="46"/>
    </row>
    <row r="81" ht="15.75" customHeight="1">
      <c r="A81" s="4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46"/>
      <c r="Q81" s="46"/>
    </row>
    <row r="82" ht="15.75" customHeight="1">
      <c r="A82" s="4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46"/>
      <c r="Q82" s="46"/>
    </row>
    <row r="83" ht="15.75" customHeight="1">
      <c r="A83" s="4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46"/>
      <c r="Q83" s="46"/>
    </row>
    <row r="84" ht="15.75" customHeight="1">
      <c r="A84" s="4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46"/>
      <c r="Q84" s="46"/>
    </row>
    <row r="85" ht="15.75" customHeight="1">
      <c r="A85" s="4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46"/>
      <c r="Q85" s="46"/>
    </row>
    <row r="86" ht="15.75" customHeight="1">
      <c r="A86" s="4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46"/>
      <c r="Q86" s="46"/>
    </row>
    <row r="87" ht="15.75" customHeight="1">
      <c r="A87" s="4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46"/>
      <c r="Q87" s="46"/>
    </row>
    <row r="88" ht="15.75" customHeight="1">
      <c r="A88" s="4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46"/>
      <c r="Q88" s="46"/>
    </row>
    <row r="89" ht="15.75" customHeight="1">
      <c r="A89" s="4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46"/>
      <c r="Q89" s="46"/>
    </row>
    <row r="90" ht="15.75" customHeight="1">
      <c r="A90" s="4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46"/>
      <c r="Q90" s="46"/>
    </row>
    <row r="91" ht="15.75" customHeight="1">
      <c r="A91" s="4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46"/>
      <c r="Q91" s="46"/>
    </row>
    <row r="92" ht="15.75" customHeight="1">
      <c r="A92" s="4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46"/>
      <c r="Q92" s="46"/>
    </row>
    <row r="93" ht="15.75" customHeight="1">
      <c r="A93" s="4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46"/>
      <c r="Q93" s="46"/>
    </row>
    <row r="94" ht="15.75" customHeight="1">
      <c r="A94" s="4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46"/>
      <c r="Q94" s="46"/>
    </row>
    <row r="95" ht="15.75" customHeight="1">
      <c r="A95" s="4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46"/>
      <c r="Q95" s="46"/>
    </row>
    <row r="96" ht="15.75" customHeight="1">
      <c r="A96" s="4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46"/>
      <c r="Q96" s="46"/>
    </row>
    <row r="97" ht="15.75" customHeight="1">
      <c r="A97" s="4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46"/>
      <c r="Q97" s="46"/>
    </row>
    <row r="98" ht="15.75" customHeight="1">
      <c r="A98" s="4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46"/>
      <c r="Q98" s="46"/>
    </row>
    <row r="99" ht="15.75" customHeight="1">
      <c r="A99" s="4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46"/>
      <c r="Q99" s="46"/>
    </row>
    <row r="100" ht="15.75" customHeight="1">
      <c r="A100" s="4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46"/>
      <c r="Q100" s="46"/>
    </row>
    <row r="101" ht="15.75" customHeight="1">
      <c r="A101" s="4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46"/>
      <c r="Q101" s="46"/>
    </row>
    <row r="102" ht="15.75" customHeight="1">
      <c r="A102" s="4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46"/>
      <c r="Q102" s="46"/>
    </row>
    <row r="103" ht="15.75" customHeight="1">
      <c r="A103" s="4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46"/>
      <c r="Q103" s="46"/>
    </row>
    <row r="104" ht="15.75" customHeight="1">
      <c r="A104" s="4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46"/>
      <c r="Q104" s="46"/>
    </row>
    <row r="105" ht="15.75" customHeight="1">
      <c r="A105" s="4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46"/>
      <c r="Q105" s="46"/>
    </row>
    <row r="106" ht="15.75" customHeight="1">
      <c r="A106" s="4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46"/>
      <c r="Q106" s="46"/>
    </row>
    <row r="107" ht="15.75" customHeight="1">
      <c r="A107" s="4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46"/>
      <c r="Q107" s="46"/>
    </row>
    <row r="108" ht="15.75" customHeight="1">
      <c r="A108" s="4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46"/>
      <c r="Q108" s="46"/>
    </row>
    <row r="109" ht="15.75" customHeight="1">
      <c r="A109" s="4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46"/>
      <c r="Q109" s="46"/>
    </row>
    <row r="110" ht="15.75" customHeight="1">
      <c r="A110" s="4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46"/>
      <c r="Q110" s="46"/>
    </row>
    <row r="111" ht="15.75" customHeight="1">
      <c r="A111" s="4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46"/>
      <c r="Q111" s="46"/>
    </row>
    <row r="112" ht="15.75" customHeight="1">
      <c r="A112" s="4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46"/>
      <c r="Q112" s="46"/>
    </row>
    <row r="113" ht="15.75" customHeight="1">
      <c r="A113" s="4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46"/>
      <c r="Q113" s="46"/>
    </row>
    <row r="114" ht="15.75" customHeight="1">
      <c r="A114" s="4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46"/>
      <c r="Q114" s="46"/>
    </row>
    <row r="115" ht="15.75" customHeight="1">
      <c r="A115" s="4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46"/>
      <c r="Q115" s="46"/>
    </row>
    <row r="116" ht="15.75" customHeight="1">
      <c r="A116" s="4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46"/>
      <c r="Q116" s="46"/>
    </row>
    <row r="117" ht="15.75" customHeight="1">
      <c r="A117" s="4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46"/>
      <c r="Q117" s="46"/>
    </row>
    <row r="118" ht="15.75" customHeight="1">
      <c r="A118" s="4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46"/>
      <c r="Q118" s="46"/>
    </row>
    <row r="119" ht="15.75" customHeight="1">
      <c r="A119" s="4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46"/>
      <c r="Q119" s="46"/>
    </row>
    <row r="120" ht="15.75" customHeight="1">
      <c r="A120" s="4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46"/>
      <c r="Q120" s="46"/>
    </row>
    <row r="121" ht="15.75" customHeight="1">
      <c r="A121" s="4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46"/>
      <c r="Q121" s="46"/>
    </row>
    <row r="122" ht="15.75" customHeight="1">
      <c r="A122" s="4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46"/>
      <c r="Q122" s="46"/>
    </row>
    <row r="123" ht="15.75" customHeight="1">
      <c r="A123" s="4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46"/>
      <c r="Q123" s="46"/>
    </row>
    <row r="124" ht="15.75" customHeight="1">
      <c r="A124" s="4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46"/>
      <c r="Q124" s="46"/>
    </row>
    <row r="125" ht="15.75" customHeight="1">
      <c r="A125" s="4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46"/>
      <c r="Q125" s="46"/>
    </row>
    <row r="126" ht="15.75" customHeight="1">
      <c r="A126" s="4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46"/>
      <c r="Q126" s="46"/>
    </row>
    <row r="127" ht="15.75" customHeight="1">
      <c r="A127" s="4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46"/>
      <c r="Q127" s="46"/>
    </row>
    <row r="128" ht="15.75" customHeight="1">
      <c r="A128" s="4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46"/>
      <c r="Q128" s="46"/>
    </row>
    <row r="129" ht="15.75" customHeight="1">
      <c r="A129" s="4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46"/>
      <c r="Q129" s="46"/>
    </row>
    <row r="130" ht="15.75" customHeight="1">
      <c r="A130" s="4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46"/>
      <c r="Q130" s="46"/>
    </row>
    <row r="131" ht="15.75" customHeight="1">
      <c r="A131" s="4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46"/>
      <c r="Q131" s="46"/>
    </row>
    <row r="132" ht="15.75" customHeight="1">
      <c r="A132" s="4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46"/>
      <c r="Q132" s="46"/>
    </row>
    <row r="133" ht="15.75" customHeight="1">
      <c r="A133" s="4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46"/>
      <c r="Q133" s="46"/>
    </row>
    <row r="134" ht="15.75" customHeight="1">
      <c r="A134" s="4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46"/>
      <c r="Q134" s="46"/>
    </row>
    <row r="135" ht="15.75" customHeight="1">
      <c r="A135" s="4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46"/>
      <c r="Q135" s="46"/>
    </row>
    <row r="136" ht="15.75" customHeight="1">
      <c r="A136" s="4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46"/>
      <c r="Q136" s="46"/>
    </row>
    <row r="137" ht="15.75" customHeight="1">
      <c r="A137" s="4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46"/>
      <c r="Q137" s="46"/>
    </row>
    <row r="138" ht="15.75" customHeight="1">
      <c r="A138" s="4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46"/>
      <c r="Q138" s="46"/>
    </row>
    <row r="139" ht="15.75" customHeight="1">
      <c r="A139" s="4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46"/>
      <c r="Q139" s="46"/>
    </row>
    <row r="140" ht="15.75" customHeight="1">
      <c r="A140" s="4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46"/>
      <c r="Q140" s="46"/>
    </row>
    <row r="141" ht="15.75" customHeight="1">
      <c r="A141" s="4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46"/>
      <c r="Q141" s="46"/>
    </row>
    <row r="142" ht="15.75" customHeight="1">
      <c r="A142" s="4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46"/>
      <c r="Q142" s="46"/>
    </row>
    <row r="143" ht="15.75" customHeight="1">
      <c r="A143" s="4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46"/>
      <c r="Q143" s="46"/>
    </row>
    <row r="144" ht="15.75" customHeight="1">
      <c r="A144" s="4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46"/>
      <c r="Q144" s="46"/>
    </row>
    <row r="145" ht="15.75" customHeight="1">
      <c r="A145" s="4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46"/>
      <c r="Q145" s="46"/>
    </row>
    <row r="146" ht="15.75" customHeight="1">
      <c r="A146" s="4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46"/>
      <c r="Q146" s="46"/>
    </row>
    <row r="147" ht="15.75" customHeight="1">
      <c r="A147" s="4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46"/>
      <c r="Q147" s="46"/>
    </row>
    <row r="148" ht="15.75" customHeight="1">
      <c r="A148" s="4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46"/>
      <c r="Q148" s="46"/>
    </row>
    <row r="149" ht="15.75" customHeight="1">
      <c r="A149" s="4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46"/>
      <c r="Q149" s="46"/>
    </row>
    <row r="150" ht="15.75" customHeight="1">
      <c r="A150" s="4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46"/>
      <c r="Q150" s="46"/>
    </row>
    <row r="151" ht="15.75" customHeight="1">
      <c r="A151" s="4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46"/>
      <c r="Q151" s="46"/>
    </row>
    <row r="152" ht="15.75" customHeight="1">
      <c r="A152" s="4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46"/>
      <c r="Q152" s="46"/>
    </row>
    <row r="153" ht="15.75" customHeight="1">
      <c r="A153" s="4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46"/>
      <c r="Q153" s="46"/>
    </row>
    <row r="154" ht="15.75" customHeight="1">
      <c r="A154" s="4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46"/>
      <c r="Q154" s="46"/>
    </row>
    <row r="155" ht="15.75" customHeight="1">
      <c r="A155" s="4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46"/>
      <c r="Q155" s="46"/>
    </row>
    <row r="156" ht="15.75" customHeight="1">
      <c r="A156" s="4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46"/>
      <c r="Q156" s="46"/>
    </row>
    <row r="157" ht="15.75" customHeight="1">
      <c r="A157" s="4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46"/>
      <c r="Q157" s="46"/>
    </row>
    <row r="158" ht="15.75" customHeight="1">
      <c r="A158" s="4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46"/>
      <c r="Q158" s="46"/>
    </row>
    <row r="159" ht="15.75" customHeight="1">
      <c r="A159" s="4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46"/>
      <c r="Q159" s="46"/>
    </row>
    <row r="160" ht="15.75" customHeight="1">
      <c r="A160" s="4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46"/>
      <c r="Q160" s="46"/>
    </row>
    <row r="161" ht="15.75" customHeight="1">
      <c r="A161" s="4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46"/>
      <c r="Q161" s="46"/>
    </row>
    <row r="162" ht="15.75" customHeight="1">
      <c r="A162" s="4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46"/>
      <c r="Q162" s="46"/>
    </row>
    <row r="163" ht="15.75" customHeight="1">
      <c r="A163" s="4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46"/>
      <c r="Q163" s="46"/>
    </row>
    <row r="164" ht="15.75" customHeight="1">
      <c r="A164" s="4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46"/>
      <c r="Q164" s="46"/>
    </row>
    <row r="165" ht="15.75" customHeight="1">
      <c r="A165" s="4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46"/>
      <c r="Q165" s="46"/>
    </row>
    <row r="166" ht="15.75" customHeight="1">
      <c r="A166" s="4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46"/>
      <c r="Q166" s="46"/>
    </row>
    <row r="167" ht="15.75" customHeight="1">
      <c r="A167" s="4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46"/>
      <c r="Q167" s="46"/>
    </row>
    <row r="168" ht="15.75" customHeight="1">
      <c r="A168" s="4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46"/>
      <c r="Q168" s="46"/>
    </row>
    <row r="169" ht="15.75" customHeight="1">
      <c r="A169" s="4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46"/>
      <c r="Q169" s="46"/>
    </row>
    <row r="170" ht="15.75" customHeight="1">
      <c r="A170" s="4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46"/>
      <c r="Q170" s="46"/>
    </row>
    <row r="171" ht="15.75" customHeight="1">
      <c r="A171" s="4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46"/>
      <c r="Q171" s="46"/>
    </row>
    <row r="172" ht="15.75" customHeight="1">
      <c r="A172" s="4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46"/>
      <c r="Q172" s="46"/>
    </row>
    <row r="173" ht="15.75" customHeight="1">
      <c r="A173" s="4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46"/>
      <c r="Q173" s="46"/>
    </row>
    <row r="174" ht="15.75" customHeight="1">
      <c r="A174" s="4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46"/>
      <c r="Q174" s="46"/>
    </row>
    <row r="175" ht="15.75" customHeight="1">
      <c r="A175" s="4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46"/>
      <c r="Q175" s="46"/>
    </row>
    <row r="176" ht="15.75" customHeight="1">
      <c r="A176" s="4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46"/>
      <c r="Q176" s="46"/>
    </row>
    <row r="177" ht="15.75" customHeight="1">
      <c r="A177" s="4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46"/>
      <c r="Q177" s="46"/>
    </row>
    <row r="178" ht="15.75" customHeight="1">
      <c r="A178" s="4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46"/>
      <c r="Q178" s="46"/>
    </row>
    <row r="179" ht="15.75" customHeight="1">
      <c r="A179" s="4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46"/>
      <c r="Q179" s="46"/>
    </row>
    <row r="180" ht="15.75" customHeight="1">
      <c r="A180" s="4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46"/>
      <c r="Q180" s="46"/>
    </row>
    <row r="181" ht="15.75" customHeight="1">
      <c r="A181" s="4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46"/>
      <c r="Q181" s="46"/>
    </row>
    <row r="182" ht="15.75" customHeight="1">
      <c r="A182" s="4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46"/>
      <c r="Q182" s="46"/>
    </row>
    <row r="183" ht="15.75" customHeight="1">
      <c r="A183" s="4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46"/>
      <c r="Q183" s="46"/>
    </row>
    <row r="184" ht="15.75" customHeight="1">
      <c r="A184" s="4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46"/>
      <c r="Q184" s="46"/>
    </row>
    <row r="185" ht="15.75" customHeight="1">
      <c r="A185" s="4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46"/>
      <c r="Q185" s="46"/>
    </row>
    <row r="186" ht="15.75" customHeight="1">
      <c r="A186" s="4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46"/>
      <c r="Q186" s="46"/>
    </row>
    <row r="187" ht="15.75" customHeight="1">
      <c r="A187" s="4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46"/>
      <c r="Q187" s="46"/>
    </row>
    <row r="188" ht="15.75" customHeight="1">
      <c r="A188" s="4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46"/>
      <c r="Q188" s="46"/>
    </row>
    <row r="189" ht="15.75" customHeight="1">
      <c r="A189" s="4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46"/>
      <c r="Q189" s="46"/>
    </row>
    <row r="190" ht="15.75" customHeight="1">
      <c r="A190" s="4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46"/>
      <c r="Q190" s="46"/>
    </row>
    <row r="191" ht="15.75" customHeight="1">
      <c r="A191" s="4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46"/>
      <c r="Q191" s="46"/>
    </row>
    <row r="192" ht="15.75" customHeight="1">
      <c r="A192" s="4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46"/>
      <c r="Q192" s="46"/>
    </row>
    <row r="193" ht="15.75" customHeight="1">
      <c r="A193" s="4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46"/>
      <c r="Q193" s="46"/>
    </row>
    <row r="194" ht="15.75" customHeight="1">
      <c r="A194" s="4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46"/>
      <c r="Q194" s="46"/>
    </row>
    <row r="195" ht="15.75" customHeight="1">
      <c r="A195" s="4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46"/>
      <c r="Q195" s="46"/>
    </row>
    <row r="196" ht="15.75" customHeight="1">
      <c r="A196" s="4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46"/>
      <c r="Q196" s="46"/>
    </row>
    <row r="197" ht="15.75" customHeight="1">
      <c r="A197" s="4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46"/>
      <c r="Q197" s="46"/>
    </row>
    <row r="198" ht="15.75" customHeight="1">
      <c r="A198" s="4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46"/>
      <c r="Q198" s="46"/>
    </row>
    <row r="199" ht="15.75" customHeight="1">
      <c r="A199" s="4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46"/>
      <c r="Q199" s="46"/>
    </row>
    <row r="200" ht="15.75" customHeight="1">
      <c r="A200" s="4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46"/>
      <c r="Q200" s="46"/>
    </row>
    <row r="201" ht="15.75" customHeight="1">
      <c r="A201" s="4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46"/>
      <c r="Q201" s="46"/>
    </row>
    <row r="202" ht="15.75" customHeight="1">
      <c r="A202" s="4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46"/>
      <c r="Q202" s="46"/>
    </row>
    <row r="203" ht="15.75" customHeight="1">
      <c r="A203" s="4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46"/>
      <c r="Q203" s="46"/>
    </row>
    <row r="204" ht="15.75" customHeight="1">
      <c r="A204" s="4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46"/>
      <c r="Q204" s="46"/>
    </row>
    <row r="205" ht="15.75" customHeight="1">
      <c r="A205" s="4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46"/>
      <c r="Q205" s="46"/>
    </row>
    <row r="206" ht="15.75" customHeight="1">
      <c r="A206" s="4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46"/>
      <c r="Q206" s="46"/>
    </row>
    <row r="207" ht="15.75" customHeight="1">
      <c r="A207" s="4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46"/>
      <c r="Q207" s="46"/>
    </row>
    <row r="208" ht="15.75" customHeight="1">
      <c r="A208" s="4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46"/>
      <c r="Q208" s="46"/>
    </row>
    <row r="209" ht="15.75" customHeight="1">
      <c r="A209" s="4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46"/>
      <c r="Q209" s="46"/>
    </row>
    <row r="210" ht="15.75" customHeight="1">
      <c r="A210" s="4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46"/>
      <c r="Q210" s="46"/>
    </row>
    <row r="211" ht="15.75" customHeight="1">
      <c r="A211" s="4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46"/>
      <c r="Q211" s="46"/>
    </row>
    <row r="212" ht="15.75" customHeight="1">
      <c r="A212" s="4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46"/>
      <c r="Q212" s="46"/>
    </row>
    <row r="213" ht="15.75" customHeight="1">
      <c r="A213" s="4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46"/>
      <c r="Q213" s="46"/>
    </row>
    <row r="214" ht="15.75" customHeight="1">
      <c r="A214" s="4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46"/>
      <c r="Q214" s="46"/>
    </row>
    <row r="215" ht="15.75" customHeight="1">
      <c r="A215" s="4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46"/>
      <c r="Q215" s="46"/>
    </row>
    <row r="216" ht="15.75" customHeight="1">
      <c r="A216" s="4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46"/>
      <c r="Q216" s="46"/>
    </row>
    <row r="217" ht="15.75" customHeight="1">
      <c r="A217" s="4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46"/>
      <c r="Q217" s="46"/>
    </row>
    <row r="218" ht="15.75" customHeight="1">
      <c r="A218" s="4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46"/>
      <c r="Q218" s="46"/>
    </row>
    <row r="219" ht="15.75" customHeight="1">
      <c r="A219" s="4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46"/>
      <c r="Q219" s="46"/>
    </row>
    <row r="220" ht="15.75" customHeight="1">
      <c r="P220" s="87"/>
      <c r="Q220" s="87"/>
    </row>
    <row r="221" ht="15.75" customHeight="1">
      <c r="P221" s="87"/>
      <c r="Q221" s="87"/>
    </row>
    <row r="222" ht="15.75" customHeight="1">
      <c r="P222" s="87"/>
      <c r="Q222" s="87"/>
    </row>
    <row r="223" ht="15.75" customHeight="1">
      <c r="P223" s="87"/>
      <c r="Q223" s="87"/>
    </row>
    <row r="224" ht="15.75" customHeight="1">
      <c r="P224" s="87"/>
      <c r="Q224" s="87"/>
    </row>
    <row r="225" ht="15.75" customHeight="1">
      <c r="P225" s="87"/>
      <c r="Q225" s="87"/>
    </row>
    <row r="226" ht="15.75" customHeight="1">
      <c r="P226" s="87"/>
      <c r="Q226" s="87"/>
    </row>
    <row r="227" ht="15.75" customHeight="1">
      <c r="P227" s="87"/>
      <c r="Q227" s="87"/>
    </row>
    <row r="228" ht="15.75" customHeight="1">
      <c r="P228" s="87"/>
      <c r="Q228" s="87"/>
    </row>
    <row r="229" ht="15.75" customHeight="1">
      <c r="P229" s="87"/>
      <c r="Q229" s="87"/>
    </row>
    <row r="230" ht="15.75" customHeight="1">
      <c r="P230" s="87"/>
      <c r="Q230" s="87"/>
    </row>
    <row r="231" ht="15.75" customHeight="1">
      <c r="P231" s="87"/>
      <c r="Q231" s="87"/>
    </row>
    <row r="232" ht="15.75" customHeight="1">
      <c r="P232" s="87"/>
      <c r="Q232" s="87"/>
    </row>
    <row r="233" ht="15.75" customHeight="1">
      <c r="P233" s="87"/>
      <c r="Q233" s="87"/>
    </row>
    <row r="234" ht="15.75" customHeight="1">
      <c r="P234" s="87"/>
      <c r="Q234" s="87"/>
    </row>
    <row r="235" ht="15.75" customHeight="1">
      <c r="P235" s="87"/>
      <c r="Q235" s="87"/>
    </row>
    <row r="236" ht="15.75" customHeight="1">
      <c r="P236" s="87"/>
      <c r="Q236" s="87"/>
    </row>
    <row r="237" ht="15.75" customHeight="1">
      <c r="P237" s="87"/>
      <c r="Q237" s="87"/>
    </row>
    <row r="238" ht="15.75" customHeight="1">
      <c r="P238" s="87"/>
      <c r="Q238" s="87"/>
    </row>
    <row r="239" ht="15.75" customHeight="1">
      <c r="P239" s="87"/>
      <c r="Q239" s="87"/>
    </row>
    <row r="240" ht="15.75" customHeight="1">
      <c r="P240" s="87"/>
      <c r="Q240" s="87"/>
    </row>
    <row r="241" ht="15.75" customHeight="1">
      <c r="P241" s="87"/>
      <c r="Q241" s="87"/>
    </row>
    <row r="242" ht="15.75" customHeight="1">
      <c r="P242" s="87"/>
      <c r="Q242" s="87"/>
    </row>
    <row r="243" ht="15.75" customHeight="1">
      <c r="P243" s="87"/>
      <c r="Q243" s="87"/>
    </row>
    <row r="244" ht="15.75" customHeight="1">
      <c r="P244" s="87"/>
      <c r="Q244" s="87"/>
    </row>
    <row r="245" ht="15.75" customHeight="1">
      <c r="P245" s="87"/>
      <c r="Q245" s="87"/>
    </row>
    <row r="246" ht="15.75" customHeight="1">
      <c r="P246" s="87"/>
      <c r="Q246" s="87"/>
    </row>
    <row r="247" ht="15.75" customHeight="1">
      <c r="P247" s="87"/>
      <c r="Q247" s="87"/>
    </row>
    <row r="248" ht="15.75" customHeight="1">
      <c r="P248" s="87"/>
      <c r="Q248" s="87"/>
    </row>
    <row r="249" ht="15.75" customHeight="1">
      <c r="P249" s="87"/>
      <c r="Q249" s="87"/>
    </row>
    <row r="250" ht="15.75" customHeight="1">
      <c r="P250" s="87"/>
      <c r="Q250" s="87"/>
    </row>
    <row r="251" ht="15.75" customHeight="1">
      <c r="P251" s="87"/>
      <c r="Q251" s="87"/>
    </row>
    <row r="252" ht="15.75" customHeight="1">
      <c r="P252" s="87"/>
      <c r="Q252" s="87"/>
    </row>
    <row r="253" ht="15.75" customHeight="1">
      <c r="P253" s="87"/>
      <c r="Q253" s="87"/>
    </row>
    <row r="254" ht="15.75" customHeight="1">
      <c r="P254" s="87"/>
      <c r="Q254" s="87"/>
    </row>
    <row r="255" ht="15.75" customHeight="1">
      <c r="P255" s="87"/>
      <c r="Q255" s="87"/>
    </row>
    <row r="256" ht="15.75" customHeight="1">
      <c r="P256" s="87"/>
      <c r="Q256" s="87"/>
    </row>
    <row r="257" ht="15.75" customHeight="1">
      <c r="P257" s="87"/>
      <c r="Q257" s="87"/>
    </row>
    <row r="258" ht="15.75" customHeight="1">
      <c r="P258" s="87"/>
      <c r="Q258" s="87"/>
    </row>
    <row r="259" ht="15.75" customHeight="1">
      <c r="P259" s="87"/>
      <c r="Q259" s="87"/>
    </row>
    <row r="260" ht="15.75" customHeight="1">
      <c r="P260" s="87"/>
      <c r="Q260" s="87"/>
    </row>
    <row r="261" ht="15.75" customHeight="1">
      <c r="P261" s="87"/>
      <c r="Q261" s="87"/>
    </row>
    <row r="262" ht="15.75" customHeight="1">
      <c r="P262" s="87"/>
      <c r="Q262" s="87"/>
    </row>
    <row r="263" ht="15.75" customHeight="1">
      <c r="P263" s="87"/>
      <c r="Q263" s="87"/>
    </row>
    <row r="264" ht="15.75" customHeight="1">
      <c r="P264" s="87"/>
      <c r="Q264" s="87"/>
    </row>
    <row r="265" ht="15.75" customHeight="1">
      <c r="P265" s="87"/>
      <c r="Q265" s="87"/>
    </row>
    <row r="266" ht="15.75" customHeight="1">
      <c r="P266" s="87"/>
      <c r="Q266" s="87"/>
    </row>
    <row r="267" ht="15.75" customHeight="1">
      <c r="P267" s="87"/>
      <c r="Q267" s="87"/>
    </row>
    <row r="268" ht="15.75" customHeight="1">
      <c r="P268" s="87"/>
      <c r="Q268" s="87"/>
    </row>
    <row r="269" ht="15.75" customHeight="1">
      <c r="P269" s="87"/>
      <c r="Q269" s="87"/>
    </row>
    <row r="270" ht="15.75" customHeight="1">
      <c r="P270" s="87"/>
      <c r="Q270" s="87"/>
    </row>
    <row r="271" ht="15.75" customHeight="1">
      <c r="P271" s="87"/>
      <c r="Q271" s="87"/>
    </row>
    <row r="272" ht="15.75" customHeight="1">
      <c r="P272" s="87"/>
      <c r="Q272" s="87"/>
    </row>
    <row r="273" ht="15.75" customHeight="1">
      <c r="P273" s="87"/>
      <c r="Q273" s="87"/>
    </row>
    <row r="274" ht="15.75" customHeight="1">
      <c r="P274" s="87"/>
      <c r="Q274" s="87"/>
    </row>
    <row r="275" ht="15.75" customHeight="1">
      <c r="P275" s="87"/>
      <c r="Q275" s="87"/>
    </row>
    <row r="276" ht="15.75" customHeight="1">
      <c r="P276" s="87"/>
      <c r="Q276" s="87"/>
    </row>
    <row r="277" ht="15.75" customHeight="1">
      <c r="P277" s="87"/>
      <c r="Q277" s="87"/>
    </row>
    <row r="278" ht="15.75" customHeight="1">
      <c r="P278" s="87"/>
      <c r="Q278" s="87"/>
    </row>
    <row r="279" ht="15.75" customHeight="1">
      <c r="P279" s="87"/>
      <c r="Q279" s="87"/>
    </row>
    <row r="280" ht="15.75" customHeight="1">
      <c r="P280" s="87"/>
      <c r="Q280" s="87"/>
    </row>
    <row r="281" ht="15.75" customHeight="1">
      <c r="P281" s="87"/>
      <c r="Q281" s="87"/>
    </row>
    <row r="282" ht="15.75" customHeight="1">
      <c r="P282" s="87"/>
      <c r="Q282" s="87"/>
    </row>
    <row r="283" ht="15.75" customHeight="1">
      <c r="P283" s="87"/>
      <c r="Q283" s="87"/>
    </row>
    <row r="284" ht="15.75" customHeight="1">
      <c r="P284" s="87"/>
      <c r="Q284" s="87"/>
    </row>
    <row r="285" ht="15.75" customHeight="1">
      <c r="P285" s="87"/>
      <c r="Q285" s="87"/>
    </row>
    <row r="286" ht="15.75" customHeight="1">
      <c r="P286" s="87"/>
      <c r="Q286" s="87"/>
    </row>
    <row r="287" ht="15.75" customHeight="1">
      <c r="P287" s="87"/>
      <c r="Q287" s="87"/>
    </row>
    <row r="288" ht="15.75" customHeight="1">
      <c r="P288" s="87"/>
      <c r="Q288" s="87"/>
    </row>
    <row r="289" ht="15.75" customHeight="1">
      <c r="P289" s="87"/>
      <c r="Q289" s="87"/>
    </row>
    <row r="290" ht="15.75" customHeight="1">
      <c r="P290" s="87"/>
      <c r="Q290" s="87"/>
    </row>
    <row r="291" ht="15.75" customHeight="1">
      <c r="P291" s="87"/>
      <c r="Q291" s="87"/>
    </row>
    <row r="292" ht="15.75" customHeight="1">
      <c r="P292" s="87"/>
      <c r="Q292" s="87"/>
    </row>
    <row r="293" ht="15.75" customHeight="1">
      <c r="P293" s="87"/>
      <c r="Q293" s="87"/>
    </row>
    <row r="294" ht="15.75" customHeight="1">
      <c r="P294" s="87"/>
      <c r="Q294" s="87"/>
    </row>
    <row r="295" ht="15.75" customHeight="1">
      <c r="P295" s="87"/>
      <c r="Q295" s="87"/>
    </row>
    <row r="296" ht="15.75" customHeight="1">
      <c r="P296" s="87"/>
      <c r="Q296" s="87"/>
    </row>
    <row r="297" ht="15.75" customHeight="1">
      <c r="P297" s="87"/>
      <c r="Q297" s="87"/>
    </row>
    <row r="298" ht="15.75" customHeight="1">
      <c r="P298" s="87"/>
      <c r="Q298" s="87"/>
    </row>
    <row r="299" ht="15.75" customHeight="1">
      <c r="P299" s="87"/>
      <c r="Q299" s="87"/>
    </row>
    <row r="300" ht="15.75" customHeight="1">
      <c r="P300" s="87"/>
      <c r="Q300" s="87"/>
    </row>
    <row r="301" ht="15.75" customHeight="1">
      <c r="P301" s="87"/>
      <c r="Q301" s="87"/>
    </row>
    <row r="302" ht="15.75" customHeight="1">
      <c r="P302" s="87"/>
      <c r="Q302" s="87"/>
    </row>
    <row r="303" ht="15.75" customHeight="1">
      <c r="P303" s="87"/>
      <c r="Q303" s="87"/>
    </row>
    <row r="304" ht="15.75" customHeight="1">
      <c r="P304" s="87"/>
      <c r="Q304" s="87"/>
    </row>
    <row r="305" ht="15.75" customHeight="1">
      <c r="P305" s="87"/>
      <c r="Q305" s="87"/>
    </row>
    <row r="306" ht="15.75" customHeight="1">
      <c r="P306" s="87"/>
      <c r="Q306" s="87"/>
    </row>
    <row r="307" ht="15.75" customHeight="1">
      <c r="P307" s="87"/>
      <c r="Q307" s="87"/>
    </row>
    <row r="308" ht="15.75" customHeight="1">
      <c r="P308" s="87"/>
      <c r="Q308" s="87"/>
    </row>
    <row r="309" ht="15.75" customHeight="1">
      <c r="P309" s="87"/>
      <c r="Q309" s="87"/>
    </row>
    <row r="310" ht="15.75" customHeight="1">
      <c r="P310" s="87"/>
      <c r="Q310" s="87"/>
    </row>
    <row r="311" ht="15.75" customHeight="1">
      <c r="P311" s="87"/>
      <c r="Q311" s="87"/>
    </row>
    <row r="312" ht="15.75" customHeight="1">
      <c r="P312" s="87"/>
      <c r="Q312" s="87"/>
    </row>
    <row r="313" ht="15.75" customHeight="1">
      <c r="P313" s="87"/>
      <c r="Q313" s="87"/>
    </row>
    <row r="314" ht="15.75" customHeight="1">
      <c r="P314" s="87"/>
      <c r="Q314" s="87"/>
    </row>
    <row r="315" ht="15.75" customHeight="1">
      <c r="P315" s="87"/>
      <c r="Q315" s="87"/>
    </row>
    <row r="316" ht="15.75" customHeight="1">
      <c r="P316" s="87"/>
      <c r="Q316" s="87"/>
    </row>
    <row r="317" ht="15.75" customHeight="1">
      <c r="P317" s="87"/>
      <c r="Q317" s="87"/>
    </row>
    <row r="318" ht="15.75" customHeight="1">
      <c r="P318" s="87"/>
      <c r="Q318" s="87"/>
    </row>
    <row r="319" ht="15.75" customHeight="1">
      <c r="P319" s="87"/>
      <c r="Q319" s="87"/>
    </row>
    <row r="320" ht="15.75" customHeight="1">
      <c r="P320" s="87"/>
      <c r="Q320" s="87"/>
    </row>
    <row r="321" ht="15.75" customHeight="1">
      <c r="P321" s="87"/>
      <c r="Q321" s="87"/>
    </row>
    <row r="322" ht="15.75" customHeight="1">
      <c r="P322" s="87"/>
      <c r="Q322" s="87"/>
    </row>
    <row r="323" ht="15.75" customHeight="1">
      <c r="P323" s="87"/>
      <c r="Q323" s="87"/>
    </row>
    <row r="324" ht="15.75" customHeight="1">
      <c r="P324" s="87"/>
      <c r="Q324" s="87"/>
    </row>
    <row r="325" ht="15.75" customHeight="1">
      <c r="P325" s="87"/>
      <c r="Q325" s="87"/>
    </row>
    <row r="326" ht="15.75" customHeight="1">
      <c r="P326" s="87"/>
      <c r="Q326" s="87"/>
    </row>
    <row r="327" ht="15.75" customHeight="1">
      <c r="P327" s="87"/>
      <c r="Q327" s="87"/>
    </row>
    <row r="328" ht="15.75" customHeight="1">
      <c r="P328" s="87"/>
      <c r="Q328" s="87"/>
    </row>
    <row r="329" ht="15.75" customHeight="1">
      <c r="P329" s="87"/>
      <c r="Q329" s="87"/>
    </row>
    <row r="330" ht="15.75" customHeight="1">
      <c r="P330" s="87"/>
      <c r="Q330" s="87"/>
    </row>
    <row r="331" ht="15.75" customHeight="1">
      <c r="P331" s="87"/>
      <c r="Q331" s="87"/>
    </row>
    <row r="332" ht="15.75" customHeight="1">
      <c r="P332" s="87"/>
      <c r="Q332" s="87"/>
    </row>
    <row r="333" ht="15.75" customHeight="1">
      <c r="P333" s="87"/>
      <c r="Q333" s="87"/>
    </row>
    <row r="334" ht="15.75" customHeight="1">
      <c r="P334" s="87"/>
      <c r="Q334" s="87"/>
    </row>
    <row r="335" ht="15.75" customHeight="1">
      <c r="P335" s="87"/>
      <c r="Q335" s="87"/>
    </row>
    <row r="336" ht="15.75" customHeight="1">
      <c r="P336" s="87"/>
      <c r="Q336" s="87"/>
    </row>
    <row r="337" ht="15.75" customHeight="1">
      <c r="P337" s="87"/>
      <c r="Q337" s="87"/>
    </row>
    <row r="338" ht="15.75" customHeight="1">
      <c r="P338" s="87"/>
      <c r="Q338" s="87"/>
    </row>
    <row r="339" ht="15.75" customHeight="1">
      <c r="P339" s="87"/>
      <c r="Q339" s="87"/>
    </row>
    <row r="340" ht="15.75" customHeight="1">
      <c r="P340" s="87"/>
      <c r="Q340" s="87"/>
    </row>
    <row r="341" ht="15.75" customHeight="1">
      <c r="P341" s="87"/>
      <c r="Q341" s="87"/>
    </row>
    <row r="342" ht="15.75" customHeight="1">
      <c r="P342" s="87"/>
      <c r="Q342" s="87"/>
    </row>
    <row r="343" ht="15.75" customHeight="1">
      <c r="P343" s="87"/>
      <c r="Q343" s="87"/>
    </row>
    <row r="344" ht="15.75" customHeight="1">
      <c r="P344" s="87"/>
      <c r="Q344" s="87"/>
    </row>
    <row r="345" ht="15.75" customHeight="1">
      <c r="P345" s="87"/>
      <c r="Q345" s="87"/>
    </row>
    <row r="346" ht="15.75" customHeight="1">
      <c r="P346" s="87"/>
      <c r="Q346" s="87"/>
    </row>
    <row r="347" ht="15.75" customHeight="1">
      <c r="P347" s="87"/>
      <c r="Q347" s="87"/>
    </row>
    <row r="348" ht="15.75" customHeight="1">
      <c r="P348" s="87"/>
      <c r="Q348" s="87"/>
    </row>
    <row r="349" ht="15.75" customHeight="1">
      <c r="P349" s="87"/>
      <c r="Q349" s="87"/>
    </row>
    <row r="350" ht="15.75" customHeight="1">
      <c r="P350" s="87"/>
      <c r="Q350" s="87"/>
    </row>
    <row r="351" ht="15.75" customHeight="1">
      <c r="P351" s="87"/>
      <c r="Q351" s="87"/>
    </row>
    <row r="352" ht="15.75" customHeight="1">
      <c r="P352" s="87"/>
      <c r="Q352" s="87"/>
    </row>
    <row r="353" ht="15.75" customHeight="1">
      <c r="P353" s="87"/>
      <c r="Q353" s="87"/>
    </row>
    <row r="354" ht="15.75" customHeight="1">
      <c r="P354" s="87"/>
      <c r="Q354" s="87"/>
    </row>
    <row r="355" ht="15.75" customHeight="1">
      <c r="P355" s="87"/>
      <c r="Q355" s="87"/>
    </row>
    <row r="356" ht="15.75" customHeight="1">
      <c r="P356" s="87"/>
      <c r="Q356" s="87"/>
    </row>
    <row r="357" ht="15.75" customHeight="1">
      <c r="P357" s="87"/>
      <c r="Q357" s="87"/>
    </row>
    <row r="358" ht="15.75" customHeight="1">
      <c r="P358" s="87"/>
      <c r="Q358" s="87"/>
    </row>
    <row r="359" ht="15.75" customHeight="1">
      <c r="P359" s="87"/>
      <c r="Q359" s="87"/>
    </row>
    <row r="360" ht="15.75" customHeight="1">
      <c r="P360" s="87"/>
      <c r="Q360" s="87"/>
    </row>
    <row r="361" ht="15.75" customHeight="1">
      <c r="P361" s="87"/>
      <c r="Q361" s="87"/>
    </row>
    <row r="362" ht="15.75" customHeight="1">
      <c r="P362" s="87"/>
      <c r="Q362" s="87"/>
    </row>
    <row r="363" ht="15.75" customHeight="1">
      <c r="P363" s="87"/>
      <c r="Q363" s="87"/>
    </row>
    <row r="364" ht="15.75" customHeight="1">
      <c r="P364" s="87"/>
      <c r="Q364" s="87"/>
    </row>
    <row r="365" ht="15.75" customHeight="1">
      <c r="P365" s="87"/>
      <c r="Q365" s="87"/>
    </row>
    <row r="366" ht="15.75" customHeight="1">
      <c r="P366" s="87"/>
      <c r="Q366" s="87"/>
    </row>
    <row r="367" ht="15.75" customHeight="1">
      <c r="P367" s="87"/>
      <c r="Q367" s="87"/>
    </row>
    <row r="368" ht="15.75" customHeight="1">
      <c r="P368" s="87"/>
      <c r="Q368" s="87"/>
    </row>
    <row r="369" ht="15.75" customHeight="1">
      <c r="P369" s="87"/>
      <c r="Q369" s="87"/>
    </row>
    <row r="370" ht="15.75" customHeight="1">
      <c r="P370" s="87"/>
      <c r="Q370" s="87"/>
    </row>
    <row r="371" ht="15.75" customHeight="1">
      <c r="P371" s="87"/>
      <c r="Q371" s="87"/>
    </row>
    <row r="372" ht="15.75" customHeight="1">
      <c r="P372" s="87"/>
      <c r="Q372" s="87"/>
    </row>
    <row r="373" ht="15.75" customHeight="1">
      <c r="P373" s="87"/>
      <c r="Q373" s="87"/>
    </row>
    <row r="374" ht="15.75" customHeight="1">
      <c r="P374" s="87"/>
      <c r="Q374" s="87"/>
    </row>
    <row r="375" ht="15.75" customHeight="1">
      <c r="P375" s="87"/>
      <c r="Q375" s="87"/>
    </row>
    <row r="376" ht="15.75" customHeight="1">
      <c r="P376" s="87"/>
      <c r="Q376" s="87"/>
    </row>
    <row r="377" ht="15.75" customHeight="1">
      <c r="P377" s="87"/>
      <c r="Q377" s="87"/>
    </row>
    <row r="378" ht="15.75" customHeight="1">
      <c r="P378" s="87"/>
      <c r="Q378" s="87"/>
    </row>
    <row r="379" ht="15.75" customHeight="1">
      <c r="P379" s="87"/>
      <c r="Q379" s="87"/>
    </row>
    <row r="380" ht="15.75" customHeight="1">
      <c r="P380" s="87"/>
      <c r="Q380" s="87"/>
    </row>
    <row r="381" ht="15.75" customHeight="1">
      <c r="P381" s="87"/>
      <c r="Q381" s="87"/>
    </row>
    <row r="382" ht="15.75" customHeight="1">
      <c r="P382" s="87"/>
      <c r="Q382" s="87"/>
    </row>
    <row r="383" ht="15.75" customHeight="1">
      <c r="P383" s="87"/>
      <c r="Q383" s="87"/>
    </row>
    <row r="384" ht="15.75" customHeight="1">
      <c r="P384" s="87"/>
      <c r="Q384" s="87"/>
    </row>
    <row r="385" ht="15.75" customHeight="1">
      <c r="P385" s="87"/>
      <c r="Q385" s="87"/>
    </row>
    <row r="386" ht="15.75" customHeight="1">
      <c r="P386" s="87"/>
      <c r="Q386" s="87"/>
    </row>
    <row r="387" ht="15.75" customHeight="1">
      <c r="P387" s="87"/>
      <c r="Q387" s="87"/>
    </row>
    <row r="388" ht="15.75" customHeight="1">
      <c r="P388" s="87"/>
      <c r="Q388" s="87"/>
    </row>
    <row r="389" ht="15.75" customHeight="1">
      <c r="P389" s="87"/>
      <c r="Q389" s="87"/>
    </row>
    <row r="390" ht="15.75" customHeight="1">
      <c r="P390" s="87"/>
      <c r="Q390" s="87"/>
    </row>
    <row r="391" ht="15.75" customHeight="1">
      <c r="P391" s="87"/>
      <c r="Q391" s="87"/>
    </row>
    <row r="392" ht="15.75" customHeight="1">
      <c r="P392" s="87"/>
      <c r="Q392" s="87"/>
    </row>
    <row r="393" ht="15.75" customHeight="1">
      <c r="P393" s="87"/>
      <c r="Q393" s="87"/>
    </row>
    <row r="394" ht="15.75" customHeight="1">
      <c r="P394" s="87"/>
      <c r="Q394" s="87"/>
    </row>
    <row r="395" ht="15.75" customHeight="1">
      <c r="P395" s="87"/>
      <c r="Q395" s="87"/>
    </row>
    <row r="396" ht="15.75" customHeight="1">
      <c r="P396" s="87"/>
      <c r="Q396" s="87"/>
    </row>
    <row r="397" ht="15.75" customHeight="1">
      <c r="P397" s="87"/>
      <c r="Q397" s="87"/>
    </row>
    <row r="398" ht="15.75" customHeight="1">
      <c r="P398" s="87"/>
      <c r="Q398" s="87"/>
    </row>
    <row r="399" ht="15.75" customHeight="1">
      <c r="P399" s="87"/>
      <c r="Q399" s="87"/>
    </row>
    <row r="400" ht="15.75" customHeight="1">
      <c r="P400" s="87"/>
      <c r="Q400" s="87"/>
    </row>
    <row r="401" ht="15.75" customHeight="1">
      <c r="P401" s="87"/>
      <c r="Q401" s="87"/>
    </row>
    <row r="402" ht="15.75" customHeight="1">
      <c r="P402" s="87"/>
      <c r="Q402" s="87"/>
    </row>
    <row r="403" ht="15.75" customHeight="1">
      <c r="P403" s="87"/>
      <c r="Q403" s="87"/>
    </row>
    <row r="404" ht="15.75" customHeight="1">
      <c r="P404" s="87"/>
      <c r="Q404" s="87"/>
    </row>
    <row r="405" ht="15.75" customHeight="1">
      <c r="P405" s="87"/>
      <c r="Q405" s="87"/>
    </row>
    <row r="406" ht="15.75" customHeight="1">
      <c r="P406" s="87"/>
      <c r="Q406" s="87"/>
    </row>
    <row r="407" ht="15.75" customHeight="1">
      <c r="P407" s="87"/>
      <c r="Q407" s="87"/>
    </row>
    <row r="408" ht="15.75" customHeight="1">
      <c r="P408" s="87"/>
      <c r="Q408" s="87"/>
    </row>
    <row r="409" ht="15.75" customHeight="1">
      <c r="P409" s="87"/>
      <c r="Q409" s="87"/>
    </row>
    <row r="410" ht="15.75" customHeight="1">
      <c r="P410" s="87"/>
      <c r="Q410" s="87"/>
    </row>
    <row r="411" ht="15.75" customHeight="1">
      <c r="P411" s="87"/>
      <c r="Q411" s="87"/>
    </row>
    <row r="412" ht="15.75" customHeight="1">
      <c r="P412" s="87"/>
      <c r="Q412" s="87"/>
    </row>
    <row r="413" ht="15.75" customHeight="1">
      <c r="P413" s="87"/>
      <c r="Q413" s="87"/>
    </row>
    <row r="414" ht="15.75" customHeight="1">
      <c r="P414" s="87"/>
      <c r="Q414" s="87"/>
    </row>
    <row r="415" ht="15.75" customHeight="1">
      <c r="P415" s="87"/>
      <c r="Q415" s="87"/>
    </row>
    <row r="416" ht="15.75" customHeight="1">
      <c r="P416" s="87"/>
      <c r="Q416" s="87"/>
    </row>
    <row r="417" ht="15.75" customHeight="1">
      <c r="P417" s="87"/>
      <c r="Q417" s="87"/>
    </row>
    <row r="418" ht="15.75" customHeight="1">
      <c r="P418" s="87"/>
      <c r="Q418" s="87"/>
    </row>
    <row r="419" ht="15.75" customHeight="1">
      <c r="P419" s="87"/>
      <c r="Q419" s="87"/>
    </row>
    <row r="420" ht="15.75" customHeight="1">
      <c r="P420" s="87"/>
      <c r="Q420" s="87"/>
    </row>
    <row r="421" ht="15.75" customHeight="1">
      <c r="P421" s="87"/>
      <c r="Q421" s="87"/>
    </row>
    <row r="422" ht="15.75" customHeight="1">
      <c r="P422" s="87"/>
      <c r="Q422" s="87"/>
    </row>
    <row r="423" ht="15.75" customHeight="1">
      <c r="P423" s="87"/>
      <c r="Q423" s="87"/>
    </row>
    <row r="424" ht="15.75" customHeight="1">
      <c r="P424" s="87"/>
      <c r="Q424" s="87"/>
    </row>
    <row r="425" ht="15.75" customHeight="1">
      <c r="P425" s="87"/>
      <c r="Q425" s="87"/>
    </row>
    <row r="426" ht="15.75" customHeight="1">
      <c r="P426" s="87"/>
      <c r="Q426" s="87"/>
    </row>
    <row r="427" ht="15.75" customHeight="1">
      <c r="P427" s="87"/>
      <c r="Q427" s="87"/>
    </row>
    <row r="428" ht="15.75" customHeight="1">
      <c r="P428" s="87"/>
      <c r="Q428" s="87"/>
    </row>
    <row r="429" ht="15.75" customHeight="1">
      <c r="P429" s="87"/>
      <c r="Q429" s="87"/>
    </row>
    <row r="430" ht="15.75" customHeight="1">
      <c r="P430" s="87"/>
      <c r="Q430" s="87"/>
    </row>
    <row r="431" ht="15.75" customHeight="1">
      <c r="P431" s="87"/>
      <c r="Q431" s="87"/>
    </row>
    <row r="432" ht="15.75" customHeight="1">
      <c r="P432" s="87"/>
      <c r="Q432" s="87"/>
    </row>
    <row r="433" ht="15.75" customHeight="1">
      <c r="P433" s="87"/>
      <c r="Q433" s="87"/>
    </row>
    <row r="434" ht="15.75" customHeight="1">
      <c r="P434" s="87"/>
      <c r="Q434" s="87"/>
    </row>
    <row r="435" ht="15.75" customHeight="1">
      <c r="P435" s="87"/>
      <c r="Q435" s="87"/>
    </row>
    <row r="436" ht="15.75" customHeight="1">
      <c r="P436" s="87"/>
      <c r="Q436" s="87"/>
    </row>
    <row r="437" ht="15.75" customHeight="1">
      <c r="P437" s="87"/>
      <c r="Q437" s="87"/>
    </row>
    <row r="438" ht="15.75" customHeight="1">
      <c r="P438" s="87"/>
      <c r="Q438" s="87"/>
    </row>
    <row r="439" ht="15.75" customHeight="1">
      <c r="P439" s="87"/>
      <c r="Q439" s="87"/>
    </row>
    <row r="440" ht="15.75" customHeight="1">
      <c r="P440" s="87"/>
      <c r="Q440" s="87"/>
    </row>
    <row r="441" ht="15.75" customHeight="1">
      <c r="P441" s="87"/>
      <c r="Q441" s="87"/>
    </row>
    <row r="442" ht="15.75" customHeight="1">
      <c r="P442" s="87"/>
      <c r="Q442" s="87"/>
    </row>
    <row r="443" ht="15.75" customHeight="1">
      <c r="P443" s="87"/>
      <c r="Q443" s="87"/>
    </row>
    <row r="444" ht="15.75" customHeight="1">
      <c r="P444" s="87"/>
      <c r="Q444" s="87"/>
    </row>
    <row r="445" ht="15.75" customHeight="1">
      <c r="P445" s="87"/>
      <c r="Q445" s="87"/>
    </row>
    <row r="446" ht="15.75" customHeight="1">
      <c r="P446" s="87"/>
      <c r="Q446" s="87"/>
    </row>
    <row r="447" ht="15.75" customHeight="1">
      <c r="P447" s="87"/>
      <c r="Q447" s="87"/>
    </row>
    <row r="448" ht="15.75" customHeight="1">
      <c r="P448" s="87"/>
      <c r="Q448" s="87"/>
    </row>
    <row r="449" ht="15.75" customHeight="1">
      <c r="P449" s="87"/>
      <c r="Q449" s="87"/>
    </row>
    <row r="450" ht="15.75" customHeight="1">
      <c r="P450" s="87"/>
      <c r="Q450" s="87"/>
    </row>
    <row r="451" ht="15.75" customHeight="1">
      <c r="P451" s="87"/>
      <c r="Q451" s="87"/>
    </row>
    <row r="452" ht="15.75" customHeight="1">
      <c r="P452" s="87"/>
      <c r="Q452" s="87"/>
    </row>
    <row r="453" ht="15.75" customHeight="1">
      <c r="P453" s="87"/>
      <c r="Q453" s="87"/>
    </row>
    <row r="454" ht="15.75" customHeight="1">
      <c r="P454" s="87"/>
      <c r="Q454" s="87"/>
    </row>
    <row r="455" ht="15.75" customHeight="1">
      <c r="P455" s="87"/>
      <c r="Q455" s="87"/>
    </row>
    <row r="456" ht="15.75" customHeight="1">
      <c r="P456" s="87"/>
      <c r="Q456" s="87"/>
    </row>
    <row r="457" ht="15.75" customHeight="1">
      <c r="P457" s="87"/>
      <c r="Q457" s="87"/>
    </row>
    <row r="458" ht="15.75" customHeight="1">
      <c r="P458" s="87"/>
      <c r="Q458" s="87"/>
    </row>
    <row r="459" ht="15.75" customHeight="1">
      <c r="P459" s="87"/>
      <c r="Q459" s="87"/>
    </row>
    <row r="460" ht="15.75" customHeight="1">
      <c r="P460" s="87"/>
      <c r="Q460" s="87"/>
    </row>
    <row r="461" ht="15.75" customHeight="1">
      <c r="P461" s="87"/>
      <c r="Q461" s="87"/>
    </row>
    <row r="462" ht="15.75" customHeight="1">
      <c r="P462" s="87"/>
      <c r="Q462" s="87"/>
    </row>
    <row r="463" ht="15.75" customHeight="1">
      <c r="P463" s="87"/>
      <c r="Q463" s="87"/>
    </row>
    <row r="464" ht="15.75" customHeight="1">
      <c r="P464" s="87"/>
      <c r="Q464" s="87"/>
    </row>
    <row r="465" ht="15.75" customHeight="1">
      <c r="P465" s="87"/>
      <c r="Q465" s="87"/>
    </row>
    <row r="466" ht="15.75" customHeight="1">
      <c r="P466" s="87"/>
      <c r="Q466" s="87"/>
    </row>
    <row r="467" ht="15.75" customHeight="1">
      <c r="P467" s="87"/>
      <c r="Q467" s="87"/>
    </row>
    <row r="468" ht="15.75" customHeight="1">
      <c r="P468" s="87"/>
      <c r="Q468" s="87"/>
    </row>
    <row r="469" ht="15.75" customHeight="1">
      <c r="P469" s="87"/>
      <c r="Q469" s="87"/>
    </row>
    <row r="470" ht="15.75" customHeight="1">
      <c r="P470" s="87"/>
      <c r="Q470" s="87"/>
    </row>
    <row r="471" ht="15.75" customHeight="1">
      <c r="P471" s="87"/>
      <c r="Q471" s="87"/>
    </row>
    <row r="472" ht="15.75" customHeight="1">
      <c r="P472" s="87"/>
      <c r="Q472" s="87"/>
    </row>
    <row r="473" ht="15.75" customHeight="1">
      <c r="P473" s="87"/>
      <c r="Q473" s="87"/>
    </row>
    <row r="474" ht="15.75" customHeight="1">
      <c r="P474" s="87"/>
      <c r="Q474" s="87"/>
    </row>
    <row r="475" ht="15.75" customHeight="1">
      <c r="P475" s="87"/>
      <c r="Q475" s="87"/>
    </row>
    <row r="476" ht="15.75" customHeight="1">
      <c r="P476" s="87"/>
      <c r="Q476" s="87"/>
    </row>
    <row r="477" ht="15.75" customHeight="1">
      <c r="P477" s="87"/>
      <c r="Q477" s="87"/>
    </row>
    <row r="478" ht="15.75" customHeight="1">
      <c r="P478" s="87"/>
      <c r="Q478" s="87"/>
    </row>
    <row r="479" ht="15.75" customHeight="1">
      <c r="P479" s="87"/>
      <c r="Q479" s="87"/>
    </row>
    <row r="480" ht="15.75" customHeight="1">
      <c r="P480" s="87"/>
      <c r="Q480" s="87"/>
    </row>
    <row r="481" ht="15.75" customHeight="1">
      <c r="P481" s="87"/>
      <c r="Q481" s="87"/>
    </row>
    <row r="482" ht="15.75" customHeight="1">
      <c r="P482" s="87"/>
      <c r="Q482" s="87"/>
    </row>
    <row r="483" ht="15.75" customHeight="1">
      <c r="P483" s="87"/>
      <c r="Q483" s="87"/>
    </row>
    <row r="484" ht="15.75" customHeight="1">
      <c r="P484" s="87"/>
      <c r="Q484" s="87"/>
    </row>
    <row r="485" ht="15.75" customHeight="1">
      <c r="P485" s="87"/>
      <c r="Q485" s="87"/>
    </row>
    <row r="486" ht="15.75" customHeight="1">
      <c r="P486" s="87"/>
      <c r="Q486" s="87"/>
    </row>
    <row r="487" ht="15.75" customHeight="1">
      <c r="P487" s="87"/>
      <c r="Q487" s="87"/>
    </row>
    <row r="488" ht="15.75" customHeight="1">
      <c r="P488" s="87"/>
      <c r="Q488" s="87"/>
    </row>
    <row r="489" ht="15.75" customHeight="1">
      <c r="P489" s="87"/>
      <c r="Q489" s="87"/>
    </row>
    <row r="490" ht="15.75" customHeight="1">
      <c r="P490" s="87"/>
      <c r="Q490" s="87"/>
    </row>
    <row r="491" ht="15.75" customHeight="1">
      <c r="P491" s="87"/>
      <c r="Q491" s="87"/>
    </row>
    <row r="492" ht="15.75" customHeight="1">
      <c r="P492" s="87"/>
      <c r="Q492" s="87"/>
    </row>
    <row r="493" ht="15.75" customHeight="1">
      <c r="P493" s="87"/>
      <c r="Q493" s="87"/>
    </row>
    <row r="494" ht="15.75" customHeight="1">
      <c r="P494" s="87"/>
      <c r="Q494" s="87"/>
    </row>
    <row r="495" ht="15.75" customHeight="1">
      <c r="P495" s="87"/>
      <c r="Q495" s="87"/>
    </row>
    <row r="496" ht="15.75" customHeight="1">
      <c r="P496" s="87"/>
      <c r="Q496" s="87"/>
    </row>
    <row r="497" ht="15.75" customHeight="1">
      <c r="P497" s="87"/>
      <c r="Q497" s="87"/>
    </row>
    <row r="498" ht="15.75" customHeight="1">
      <c r="P498" s="87"/>
      <c r="Q498" s="87"/>
    </row>
    <row r="499" ht="15.75" customHeight="1">
      <c r="P499" s="87"/>
      <c r="Q499" s="87"/>
    </row>
    <row r="500" ht="15.75" customHeight="1">
      <c r="P500" s="87"/>
      <c r="Q500" s="87"/>
    </row>
    <row r="501" ht="15.75" customHeight="1">
      <c r="P501" s="87"/>
      <c r="Q501" s="87"/>
    </row>
    <row r="502" ht="15.75" customHeight="1">
      <c r="P502" s="87"/>
      <c r="Q502" s="87"/>
    </row>
    <row r="503" ht="15.75" customHeight="1">
      <c r="P503" s="87"/>
      <c r="Q503" s="87"/>
    </row>
    <row r="504" ht="15.75" customHeight="1">
      <c r="P504" s="87"/>
      <c r="Q504" s="87"/>
    </row>
    <row r="505" ht="15.75" customHeight="1">
      <c r="P505" s="87"/>
      <c r="Q505" s="87"/>
    </row>
    <row r="506" ht="15.75" customHeight="1">
      <c r="P506" s="87"/>
      <c r="Q506" s="87"/>
    </row>
    <row r="507" ht="15.75" customHeight="1">
      <c r="P507" s="87"/>
      <c r="Q507" s="87"/>
    </row>
    <row r="508" ht="15.75" customHeight="1">
      <c r="P508" s="87"/>
      <c r="Q508" s="87"/>
    </row>
    <row r="509" ht="15.75" customHeight="1">
      <c r="P509" s="87"/>
      <c r="Q509" s="87"/>
    </row>
    <row r="510" ht="15.75" customHeight="1">
      <c r="P510" s="87"/>
      <c r="Q510" s="87"/>
    </row>
    <row r="511" ht="15.75" customHeight="1">
      <c r="P511" s="87"/>
      <c r="Q511" s="87"/>
    </row>
    <row r="512" ht="15.75" customHeight="1">
      <c r="P512" s="87"/>
      <c r="Q512" s="87"/>
    </row>
    <row r="513" ht="15.75" customHeight="1">
      <c r="P513" s="87"/>
      <c r="Q513" s="87"/>
    </row>
    <row r="514" ht="15.75" customHeight="1">
      <c r="P514" s="87"/>
      <c r="Q514" s="87"/>
    </row>
    <row r="515" ht="15.75" customHeight="1">
      <c r="P515" s="87"/>
      <c r="Q515" s="87"/>
    </row>
    <row r="516" ht="15.75" customHeight="1">
      <c r="P516" s="87"/>
      <c r="Q516" s="87"/>
    </row>
    <row r="517" ht="15.75" customHeight="1">
      <c r="P517" s="87"/>
      <c r="Q517" s="87"/>
    </row>
    <row r="518" ht="15.75" customHeight="1">
      <c r="P518" s="87"/>
      <c r="Q518" s="87"/>
    </row>
    <row r="519" ht="15.75" customHeight="1">
      <c r="P519" s="87"/>
      <c r="Q519" s="87"/>
    </row>
    <row r="520" ht="15.75" customHeight="1">
      <c r="P520" s="87"/>
      <c r="Q520" s="87"/>
    </row>
    <row r="521" ht="15.75" customHeight="1">
      <c r="P521" s="87"/>
      <c r="Q521" s="87"/>
    </row>
    <row r="522" ht="15.75" customHeight="1">
      <c r="P522" s="87"/>
      <c r="Q522" s="87"/>
    </row>
    <row r="523" ht="15.75" customHeight="1">
      <c r="P523" s="87"/>
      <c r="Q523" s="87"/>
    </row>
    <row r="524" ht="15.75" customHeight="1">
      <c r="P524" s="87"/>
      <c r="Q524" s="87"/>
    </row>
    <row r="525" ht="15.75" customHeight="1">
      <c r="P525" s="87"/>
      <c r="Q525" s="87"/>
    </row>
    <row r="526" ht="15.75" customHeight="1">
      <c r="P526" s="87"/>
      <c r="Q526" s="87"/>
    </row>
    <row r="527" ht="15.75" customHeight="1">
      <c r="P527" s="87"/>
      <c r="Q527" s="87"/>
    </row>
    <row r="528" ht="15.75" customHeight="1">
      <c r="P528" s="87"/>
      <c r="Q528" s="87"/>
    </row>
    <row r="529" ht="15.75" customHeight="1">
      <c r="P529" s="87"/>
      <c r="Q529" s="87"/>
    </row>
    <row r="530" ht="15.75" customHeight="1">
      <c r="P530" s="87"/>
      <c r="Q530" s="87"/>
    </row>
    <row r="531" ht="15.75" customHeight="1">
      <c r="P531" s="87"/>
      <c r="Q531" s="87"/>
    </row>
    <row r="532" ht="15.75" customHeight="1">
      <c r="P532" s="87"/>
      <c r="Q532" s="87"/>
    </row>
    <row r="533" ht="15.75" customHeight="1">
      <c r="P533" s="87"/>
      <c r="Q533" s="87"/>
    </row>
    <row r="534" ht="15.75" customHeight="1">
      <c r="P534" s="87"/>
      <c r="Q534" s="87"/>
    </row>
    <row r="535" ht="15.75" customHeight="1">
      <c r="P535" s="87"/>
      <c r="Q535" s="87"/>
    </row>
    <row r="536" ht="15.75" customHeight="1">
      <c r="P536" s="87"/>
      <c r="Q536" s="87"/>
    </row>
    <row r="537" ht="15.75" customHeight="1">
      <c r="P537" s="87"/>
      <c r="Q537" s="87"/>
    </row>
    <row r="538" ht="15.75" customHeight="1">
      <c r="P538" s="87"/>
      <c r="Q538" s="87"/>
    </row>
    <row r="539" ht="15.75" customHeight="1">
      <c r="P539" s="87"/>
      <c r="Q539" s="87"/>
    </row>
    <row r="540" ht="15.75" customHeight="1">
      <c r="P540" s="87"/>
      <c r="Q540" s="87"/>
    </row>
    <row r="541" ht="15.75" customHeight="1">
      <c r="P541" s="87"/>
      <c r="Q541" s="87"/>
    </row>
    <row r="542" ht="15.75" customHeight="1">
      <c r="P542" s="87"/>
      <c r="Q542" s="87"/>
    </row>
    <row r="543" ht="15.75" customHeight="1">
      <c r="P543" s="87"/>
      <c r="Q543" s="87"/>
    </row>
    <row r="544" ht="15.75" customHeight="1">
      <c r="P544" s="87"/>
      <c r="Q544" s="87"/>
    </row>
    <row r="545" ht="15.75" customHeight="1">
      <c r="P545" s="87"/>
      <c r="Q545" s="87"/>
    </row>
    <row r="546" ht="15.75" customHeight="1">
      <c r="P546" s="87"/>
      <c r="Q546" s="87"/>
    </row>
    <row r="547" ht="15.75" customHeight="1">
      <c r="P547" s="87"/>
      <c r="Q547" s="87"/>
    </row>
    <row r="548" ht="15.75" customHeight="1">
      <c r="P548" s="87"/>
      <c r="Q548" s="87"/>
    </row>
    <row r="549" ht="15.75" customHeight="1">
      <c r="P549" s="87"/>
      <c r="Q549" s="87"/>
    </row>
    <row r="550" ht="15.75" customHeight="1">
      <c r="P550" s="87"/>
      <c r="Q550" s="87"/>
    </row>
    <row r="551" ht="15.75" customHeight="1">
      <c r="P551" s="87"/>
      <c r="Q551" s="87"/>
    </row>
    <row r="552" ht="15.75" customHeight="1">
      <c r="P552" s="87"/>
      <c r="Q552" s="87"/>
    </row>
    <row r="553" ht="15.75" customHeight="1">
      <c r="P553" s="87"/>
      <c r="Q553" s="87"/>
    </row>
    <row r="554" ht="15.75" customHeight="1">
      <c r="P554" s="87"/>
      <c r="Q554" s="87"/>
    </row>
    <row r="555" ht="15.75" customHeight="1">
      <c r="P555" s="87"/>
      <c r="Q555" s="87"/>
    </row>
    <row r="556" ht="15.75" customHeight="1">
      <c r="P556" s="87"/>
      <c r="Q556" s="87"/>
    </row>
    <row r="557" ht="15.75" customHeight="1">
      <c r="P557" s="87"/>
      <c r="Q557" s="87"/>
    </row>
    <row r="558" ht="15.75" customHeight="1">
      <c r="P558" s="87"/>
      <c r="Q558" s="87"/>
    </row>
    <row r="559" ht="15.75" customHeight="1">
      <c r="P559" s="87"/>
      <c r="Q559" s="87"/>
    </row>
    <row r="560" ht="15.75" customHeight="1">
      <c r="P560" s="87"/>
      <c r="Q560" s="87"/>
    </row>
    <row r="561" ht="15.75" customHeight="1">
      <c r="P561" s="87"/>
      <c r="Q561" s="87"/>
    </row>
    <row r="562" ht="15.75" customHeight="1">
      <c r="P562" s="87"/>
      <c r="Q562" s="87"/>
    </row>
    <row r="563" ht="15.75" customHeight="1">
      <c r="P563" s="87"/>
      <c r="Q563" s="87"/>
    </row>
    <row r="564" ht="15.75" customHeight="1">
      <c r="P564" s="87"/>
      <c r="Q564" s="87"/>
    </row>
    <row r="565" ht="15.75" customHeight="1">
      <c r="P565" s="87"/>
      <c r="Q565" s="87"/>
    </row>
    <row r="566" ht="15.75" customHeight="1">
      <c r="P566" s="87"/>
      <c r="Q566" s="87"/>
    </row>
    <row r="567" ht="15.75" customHeight="1">
      <c r="P567" s="87"/>
      <c r="Q567" s="87"/>
    </row>
    <row r="568" ht="15.75" customHeight="1">
      <c r="P568" s="87"/>
      <c r="Q568" s="87"/>
    </row>
    <row r="569" ht="15.75" customHeight="1">
      <c r="P569" s="87"/>
      <c r="Q569" s="87"/>
    </row>
    <row r="570" ht="15.75" customHeight="1">
      <c r="P570" s="87"/>
      <c r="Q570" s="87"/>
    </row>
    <row r="571" ht="15.75" customHeight="1">
      <c r="P571" s="87"/>
      <c r="Q571" s="87"/>
    </row>
    <row r="572" ht="15.75" customHeight="1">
      <c r="P572" s="87"/>
      <c r="Q572" s="87"/>
    </row>
    <row r="573" ht="15.75" customHeight="1">
      <c r="P573" s="87"/>
      <c r="Q573" s="87"/>
    </row>
    <row r="574" ht="15.75" customHeight="1">
      <c r="P574" s="87"/>
      <c r="Q574" s="87"/>
    </row>
    <row r="575" ht="15.75" customHeight="1">
      <c r="P575" s="87"/>
      <c r="Q575" s="87"/>
    </row>
    <row r="576" ht="15.75" customHeight="1">
      <c r="P576" s="87"/>
      <c r="Q576" s="87"/>
    </row>
    <row r="577" ht="15.75" customHeight="1">
      <c r="P577" s="87"/>
      <c r="Q577" s="87"/>
    </row>
    <row r="578" ht="15.75" customHeight="1">
      <c r="P578" s="87"/>
      <c r="Q578" s="87"/>
    </row>
    <row r="579" ht="15.75" customHeight="1">
      <c r="P579" s="87"/>
      <c r="Q579" s="87"/>
    </row>
    <row r="580" ht="15.75" customHeight="1">
      <c r="P580" s="87"/>
      <c r="Q580" s="87"/>
    </row>
    <row r="581" ht="15.75" customHeight="1">
      <c r="P581" s="87"/>
      <c r="Q581" s="87"/>
    </row>
    <row r="582" ht="15.75" customHeight="1">
      <c r="P582" s="87"/>
      <c r="Q582" s="87"/>
    </row>
    <row r="583" ht="15.75" customHeight="1">
      <c r="P583" s="87"/>
      <c r="Q583" s="87"/>
    </row>
    <row r="584" ht="15.75" customHeight="1">
      <c r="P584" s="87"/>
      <c r="Q584" s="87"/>
    </row>
    <row r="585" ht="15.75" customHeight="1">
      <c r="P585" s="87"/>
      <c r="Q585" s="87"/>
    </row>
    <row r="586" ht="15.75" customHeight="1">
      <c r="P586" s="87"/>
      <c r="Q586" s="87"/>
    </row>
    <row r="587" ht="15.75" customHeight="1">
      <c r="P587" s="87"/>
      <c r="Q587" s="87"/>
    </row>
    <row r="588" ht="15.75" customHeight="1">
      <c r="P588" s="87"/>
      <c r="Q588" s="87"/>
    </row>
    <row r="589" ht="15.75" customHeight="1">
      <c r="P589" s="87"/>
      <c r="Q589" s="87"/>
    </row>
    <row r="590" ht="15.75" customHeight="1">
      <c r="P590" s="87"/>
      <c r="Q590" s="87"/>
    </row>
    <row r="591" ht="15.75" customHeight="1">
      <c r="P591" s="87"/>
      <c r="Q591" s="87"/>
    </row>
    <row r="592" ht="15.75" customHeight="1">
      <c r="P592" s="87"/>
      <c r="Q592" s="87"/>
    </row>
    <row r="593" ht="15.75" customHeight="1">
      <c r="P593" s="87"/>
      <c r="Q593" s="87"/>
    </row>
    <row r="594" ht="15.75" customHeight="1">
      <c r="P594" s="87"/>
      <c r="Q594" s="87"/>
    </row>
    <row r="595" ht="15.75" customHeight="1">
      <c r="P595" s="87"/>
      <c r="Q595" s="87"/>
    </row>
    <row r="596" ht="15.75" customHeight="1">
      <c r="P596" s="87"/>
      <c r="Q596" s="87"/>
    </row>
    <row r="597" ht="15.75" customHeight="1">
      <c r="P597" s="87"/>
      <c r="Q597" s="87"/>
    </row>
    <row r="598" ht="15.75" customHeight="1">
      <c r="P598" s="87"/>
      <c r="Q598" s="87"/>
    </row>
    <row r="599" ht="15.75" customHeight="1">
      <c r="P599" s="87"/>
      <c r="Q599" s="87"/>
    </row>
    <row r="600" ht="15.75" customHeight="1">
      <c r="P600" s="87"/>
      <c r="Q600" s="87"/>
    </row>
    <row r="601" ht="15.75" customHeight="1">
      <c r="P601" s="87"/>
      <c r="Q601" s="87"/>
    </row>
    <row r="602" ht="15.75" customHeight="1">
      <c r="P602" s="87"/>
      <c r="Q602" s="87"/>
    </row>
    <row r="603" ht="15.75" customHeight="1">
      <c r="P603" s="87"/>
      <c r="Q603" s="87"/>
    </row>
    <row r="604" ht="15.75" customHeight="1">
      <c r="P604" s="87"/>
      <c r="Q604" s="87"/>
    </row>
    <row r="605" ht="15.75" customHeight="1">
      <c r="P605" s="87"/>
      <c r="Q605" s="87"/>
    </row>
    <row r="606" ht="15.75" customHeight="1">
      <c r="P606" s="87"/>
      <c r="Q606" s="87"/>
    </row>
    <row r="607" ht="15.75" customHeight="1">
      <c r="P607" s="87"/>
      <c r="Q607" s="87"/>
    </row>
    <row r="608" ht="15.75" customHeight="1">
      <c r="P608" s="87"/>
      <c r="Q608" s="87"/>
    </row>
    <row r="609" ht="15.75" customHeight="1">
      <c r="P609" s="87"/>
      <c r="Q609" s="87"/>
    </row>
    <row r="610" ht="15.75" customHeight="1">
      <c r="P610" s="87"/>
      <c r="Q610" s="87"/>
    </row>
    <row r="611" ht="15.75" customHeight="1">
      <c r="P611" s="87"/>
      <c r="Q611" s="87"/>
    </row>
    <row r="612" ht="15.75" customHeight="1">
      <c r="P612" s="87"/>
      <c r="Q612" s="87"/>
    </row>
    <row r="613" ht="15.75" customHeight="1">
      <c r="P613" s="87"/>
      <c r="Q613" s="87"/>
    </row>
    <row r="614" ht="15.75" customHeight="1">
      <c r="P614" s="87"/>
      <c r="Q614" s="87"/>
    </row>
    <row r="615" ht="15.75" customHeight="1">
      <c r="P615" s="87"/>
      <c r="Q615" s="87"/>
    </row>
    <row r="616" ht="15.75" customHeight="1">
      <c r="P616" s="87"/>
      <c r="Q616" s="87"/>
    </row>
    <row r="617" ht="15.75" customHeight="1">
      <c r="P617" s="87"/>
      <c r="Q617" s="87"/>
    </row>
    <row r="618" ht="15.75" customHeight="1">
      <c r="P618" s="87"/>
      <c r="Q618" s="87"/>
    </row>
    <row r="619" ht="15.75" customHeight="1">
      <c r="P619" s="87"/>
      <c r="Q619" s="87"/>
    </row>
    <row r="620" ht="15.75" customHeight="1">
      <c r="P620" s="87"/>
      <c r="Q620" s="87"/>
    </row>
    <row r="621" ht="15.75" customHeight="1">
      <c r="P621" s="87"/>
      <c r="Q621" s="87"/>
    </row>
    <row r="622" ht="15.75" customHeight="1">
      <c r="P622" s="87"/>
      <c r="Q622" s="87"/>
    </row>
    <row r="623" ht="15.75" customHeight="1">
      <c r="P623" s="87"/>
      <c r="Q623" s="87"/>
    </row>
    <row r="624" ht="15.75" customHeight="1">
      <c r="P624" s="87"/>
      <c r="Q624" s="87"/>
    </row>
    <row r="625" ht="15.75" customHeight="1">
      <c r="P625" s="87"/>
      <c r="Q625" s="87"/>
    </row>
    <row r="626" ht="15.75" customHeight="1">
      <c r="P626" s="87"/>
      <c r="Q626" s="87"/>
    </row>
    <row r="627" ht="15.75" customHeight="1">
      <c r="P627" s="87"/>
      <c r="Q627" s="87"/>
    </row>
    <row r="628" ht="15.75" customHeight="1">
      <c r="P628" s="87"/>
      <c r="Q628" s="87"/>
    </row>
    <row r="629" ht="15.75" customHeight="1">
      <c r="P629" s="87"/>
      <c r="Q629" s="87"/>
    </row>
    <row r="630" ht="15.75" customHeight="1">
      <c r="P630" s="87"/>
      <c r="Q630" s="87"/>
    </row>
    <row r="631" ht="15.75" customHeight="1">
      <c r="P631" s="87"/>
      <c r="Q631" s="87"/>
    </row>
    <row r="632" ht="15.75" customHeight="1">
      <c r="P632" s="87"/>
      <c r="Q632" s="87"/>
    </row>
    <row r="633" ht="15.75" customHeight="1">
      <c r="P633" s="87"/>
      <c r="Q633" s="87"/>
    </row>
    <row r="634" ht="15.75" customHeight="1">
      <c r="P634" s="87"/>
      <c r="Q634" s="87"/>
    </row>
    <row r="635" ht="15.75" customHeight="1">
      <c r="P635" s="87"/>
      <c r="Q635" s="87"/>
    </row>
    <row r="636" ht="15.75" customHeight="1">
      <c r="P636" s="87"/>
      <c r="Q636" s="87"/>
    </row>
    <row r="637" ht="15.75" customHeight="1">
      <c r="P637" s="87"/>
      <c r="Q637" s="87"/>
    </row>
    <row r="638" ht="15.75" customHeight="1">
      <c r="P638" s="87"/>
      <c r="Q638" s="87"/>
    </row>
    <row r="639" ht="15.75" customHeight="1">
      <c r="P639" s="87"/>
      <c r="Q639" s="87"/>
    </row>
    <row r="640" ht="15.75" customHeight="1">
      <c r="P640" s="87"/>
      <c r="Q640" s="87"/>
    </row>
    <row r="641" ht="15.75" customHeight="1">
      <c r="P641" s="87"/>
      <c r="Q641" s="87"/>
    </row>
    <row r="642" ht="15.75" customHeight="1">
      <c r="P642" s="87"/>
      <c r="Q642" s="87"/>
    </row>
    <row r="643" ht="15.75" customHeight="1">
      <c r="P643" s="87"/>
      <c r="Q643" s="87"/>
    </row>
    <row r="644" ht="15.75" customHeight="1">
      <c r="P644" s="87"/>
      <c r="Q644" s="87"/>
    </row>
    <row r="645" ht="15.75" customHeight="1">
      <c r="P645" s="87"/>
      <c r="Q645" s="87"/>
    </row>
    <row r="646" ht="15.75" customHeight="1">
      <c r="P646" s="87"/>
      <c r="Q646" s="87"/>
    </row>
    <row r="647" ht="15.75" customHeight="1">
      <c r="P647" s="87"/>
      <c r="Q647" s="87"/>
    </row>
    <row r="648" ht="15.75" customHeight="1">
      <c r="P648" s="87"/>
      <c r="Q648" s="87"/>
    </row>
    <row r="649" ht="15.75" customHeight="1">
      <c r="P649" s="87"/>
      <c r="Q649" s="87"/>
    </row>
    <row r="650" ht="15.75" customHeight="1">
      <c r="P650" s="87"/>
      <c r="Q650" s="87"/>
    </row>
    <row r="651" ht="15.75" customHeight="1">
      <c r="P651" s="87"/>
      <c r="Q651" s="87"/>
    </row>
    <row r="652" ht="15.75" customHeight="1">
      <c r="P652" s="87"/>
      <c r="Q652" s="87"/>
    </row>
    <row r="653" ht="15.75" customHeight="1">
      <c r="P653" s="87"/>
      <c r="Q653" s="87"/>
    </row>
    <row r="654" ht="15.75" customHeight="1">
      <c r="P654" s="87"/>
      <c r="Q654" s="87"/>
    </row>
    <row r="655" ht="15.75" customHeight="1">
      <c r="P655" s="87"/>
      <c r="Q655" s="87"/>
    </row>
    <row r="656" ht="15.75" customHeight="1">
      <c r="P656" s="87"/>
      <c r="Q656" s="87"/>
    </row>
    <row r="657" ht="15.75" customHeight="1">
      <c r="P657" s="87"/>
      <c r="Q657" s="87"/>
    </row>
    <row r="658" ht="15.75" customHeight="1">
      <c r="P658" s="87"/>
      <c r="Q658" s="87"/>
    </row>
    <row r="659" ht="15.75" customHeight="1">
      <c r="P659" s="87"/>
      <c r="Q659" s="87"/>
    </row>
    <row r="660" ht="15.75" customHeight="1">
      <c r="P660" s="87"/>
      <c r="Q660" s="87"/>
    </row>
    <row r="661" ht="15.75" customHeight="1">
      <c r="P661" s="87"/>
      <c r="Q661" s="87"/>
    </row>
    <row r="662" ht="15.75" customHeight="1">
      <c r="P662" s="87"/>
      <c r="Q662" s="87"/>
    </row>
    <row r="663" ht="15.75" customHeight="1">
      <c r="P663" s="87"/>
      <c r="Q663" s="87"/>
    </row>
    <row r="664" ht="15.75" customHeight="1">
      <c r="P664" s="87"/>
      <c r="Q664" s="87"/>
    </row>
    <row r="665" ht="15.75" customHeight="1">
      <c r="P665" s="87"/>
      <c r="Q665" s="87"/>
    </row>
    <row r="666" ht="15.75" customHeight="1">
      <c r="P666" s="87"/>
      <c r="Q666" s="87"/>
    </row>
    <row r="667" ht="15.75" customHeight="1">
      <c r="P667" s="87"/>
      <c r="Q667" s="87"/>
    </row>
    <row r="668" ht="15.75" customHeight="1">
      <c r="P668" s="87"/>
      <c r="Q668" s="87"/>
    </row>
    <row r="669" ht="15.75" customHeight="1">
      <c r="P669" s="87"/>
      <c r="Q669" s="87"/>
    </row>
    <row r="670" ht="15.75" customHeight="1">
      <c r="P670" s="87"/>
      <c r="Q670" s="87"/>
    </row>
    <row r="671" ht="15.75" customHeight="1">
      <c r="P671" s="87"/>
      <c r="Q671" s="87"/>
    </row>
    <row r="672" ht="15.75" customHeight="1">
      <c r="P672" s="87"/>
      <c r="Q672" s="87"/>
    </row>
    <row r="673" ht="15.75" customHeight="1">
      <c r="P673" s="87"/>
      <c r="Q673" s="87"/>
    </row>
    <row r="674" ht="15.75" customHeight="1">
      <c r="P674" s="87"/>
      <c r="Q674" s="87"/>
    </row>
    <row r="675" ht="15.75" customHeight="1">
      <c r="P675" s="87"/>
      <c r="Q675" s="87"/>
    </row>
    <row r="676" ht="15.75" customHeight="1">
      <c r="P676" s="87"/>
      <c r="Q676" s="87"/>
    </row>
    <row r="677" ht="15.75" customHeight="1">
      <c r="P677" s="87"/>
      <c r="Q677" s="87"/>
    </row>
    <row r="678" ht="15.75" customHeight="1">
      <c r="P678" s="87"/>
      <c r="Q678" s="87"/>
    </row>
    <row r="679" ht="15.75" customHeight="1">
      <c r="P679" s="87"/>
      <c r="Q679" s="87"/>
    </row>
    <row r="680" ht="15.75" customHeight="1">
      <c r="P680" s="87"/>
      <c r="Q680" s="87"/>
    </row>
    <row r="681" ht="15.75" customHeight="1">
      <c r="P681" s="87"/>
      <c r="Q681" s="87"/>
    </row>
    <row r="682" ht="15.75" customHeight="1">
      <c r="P682" s="87"/>
      <c r="Q682" s="87"/>
    </row>
    <row r="683" ht="15.75" customHeight="1">
      <c r="P683" s="87"/>
      <c r="Q683" s="87"/>
    </row>
    <row r="684" ht="15.75" customHeight="1">
      <c r="P684" s="87"/>
      <c r="Q684" s="87"/>
    </row>
    <row r="685" ht="15.75" customHeight="1">
      <c r="P685" s="87"/>
      <c r="Q685" s="87"/>
    </row>
    <row r="686" ht="15.75" customHeight="1">
      <c r="P686" s="87"/>
      <c r="Q686" s="87"/>
    </row>
    <row r="687" ht="15.75" customHeight="1">
      <c r="P687" s="87"/>
      <c r="Q687" s="87"/>
    </row>
    <row r="688" ht="15.75" customHeight="1">
      <c r="P688" s="87"/>
      <c r="Q688" s="87"/>
    </row>
    <row r="689" ht="15.75" customHeight="1">
      <c r="P689" s="87"/>
      <c r="Q689" s="87"/>
    </row>
    <row r="690" ht="15.75" customHeight="1">
      <c r="P690" s="87"/>
      <c r="Q690" s="87"/>
    </row>
    <row r="691" ht="15.75" customHeight="1">
      <c r="P691" s="87"/>
      <c r="Q691" s="87"/>
    </row>
    <row r="692" ht="15.75" customHeight="1">
      <c r="P692" s="87"/>
      <c r="Q692" s="87"/>
    </row>
    <row r="693" ht="15.75" customHeight="1">
      <c r="P693" s="87"/>
      <c r="Q693" s="87"/>
    </row>
    <row r="694" ht="15.75" customHeight="1">
      <c r="P694" s="87"/>
      <c r="Q694" s="87"/>
    </row>
    <row r="695" ht="15.75" customHeight="1">
      <c r="P695" s="87"/>
      <c r="Q695" s="87"/>
    </row>
    <row r="696" ht="15.75" customHeight="1">
      <c r="P696" s="87"/>
      <c r="Q696" s="87"/>
    </row>
    <row r="697" ht="15.75" customHeight="1">
      <c r="P697" s="87"/>
      <c r="Q697" s="87"/>
    </row>
    <row r="698" ht="15.75" customHeight="1">
      <c r="P698" s="87"/>
      <c r="Q698" s="87"/>
    </row>
    <row r="699" ht="15.75" customHeight="1">
      <c r="P699" s="87"/>
      <c r="Q699" s="87"/>
    </row>
    <row r="700" ht="15.75" customHeight="1">
      <c r="P700" s="87"/>
      <c r="Q700" s="87"/>
    </row>
    <row r="701" ht="15.75" customHeight="1">
      <c r="P701" s="87"/>
      <c r="Q701" s="87"/>
    </row>
    <row r="702" ht="15.75" customHeight="1">
      <c r="P702" s="87"/>
      <c r="Q702" s="87"/>
    </row>
    <row r="703" ht="15.75" customHeight="1">
      <c r="P703" s="87"/>
      <c r="Q703" s="87"/>
    </row>
    <row r="704" ht="15.75" customHeight="1">
      <c r="P704" s="87"/>
      <c r="Q704" s="87"/>
    </row>
    <row r="705" ht="15.75" customHeight="1">
      <c r="P705" s="87"/>
      <c r="Q705" s="87"/>
    </row>
    <row r="706" ht="15.75" customHeight="1">
      <c r="P706" s="87"/>
      <c r="Q706" s="87"/>
    </row>
    <row r="707" ht="15.75" customHeight="1">
      <c r="P707" s="87"/>
      <c r="Q707" s="87"/>
    </row>
    <row r="708" ht="15.75" customHeight="1">
      <c r="P708" s="87"/>
      <c r="Q708" s="87"/>
    </row>
    <row r="709" ht="15.75" customHeight="1">
      <c r="P709" s="87"/>
      <c r="Q709" s="87"/>
    </row>
    <row r="710" ht="15.75" customHeight="1">
      <c r="P710" s="87"/>
      <c r="Q710" s="87"/>
    </row>
    <row r="711" ht="15.75" customHeight="1">
      <c r="P711" s="87"/>
      <c r="Q711" s="87"/>
    </row>
    <row r="712" ht="15.75" customHeight="1">
      <c r="P712" s="87"/>
      <c r="Q712" s="87"/>
    </row>
    <row r="713" ht="15.75" customHeight="1">
      <c r="P713" s="87"/>
      <c r="Q713" s="87"/>
    </row>
    <row r="714" ht="15.75" customHeight="1">
      <c r="P714" s="87"/>
      <c r="Q714" s="87"/>
    </row>
    <row r="715" ht="15.75" customHeight="1">
      <c r="P715" s="87"/>
      <c r="Q715" s="87"/>
    </row>
    <row r="716" ht="15.75" customHeight="1">
      <c r="P716" s="87"/>
      <c r="Q716" s="87"/>
    </row>
    <row r="717" ht="15.75" customHeight="1">
      <c r="P717" s="87"/>
      <c r="Q717" s="87"/>
    </row>
    <row r="718" ht="15.75" customHeight="1">
      <c r="P718" s="87"/>
      <c r="Q718" s="87"/>
    </row>
    <row r="719" ht="15.75" customHeight="1">
      <c r="P719" s="87"/>
      <c r="Q719" s="87"/>
    </row>
    <row r="720" ht="15.75" customHeight="1">
      <c r="P720" s="87"/>
      <c r="Q720" s="87"/>
    </row>
    <row r="721" ht="15.75" customHeight="1">
      <c r="P721" s="87"/>
      <c r="Q721" s="87"/>
    </row>
    <row r="722" ht="15.75" customHeight="1">
      <c r="P722" s="87"/>
      <c r="Q722" s="87"/>
    </row>
    <row r="723" ht="15.75" customHeight="1">
      <c r="P723" s="87"/>
      <c r="Q723" s="87"/>
    </row>
    <row r="724" ht="15.75" customHeight="1">
      <c r="P724" s="87"/>
      <c r="Q724" s="87"/>
    </row>
    <row r="725" ht="15.75" customHeight="1">
      <c r="P725" s="87"/>
      <c r="Q725" s="87"/>
    </row>
    <row r="726" ht="15.75" customHeight="1">
      <c r="P726" s="87"/>
      <c r="Q726" s="87"/>
    </row>
    <row r="727" ht="15.75" customHeight="1">
      <c r="P727" s="87"/>
      <c r="Q727" s="87"/>
    </row>
    <row r="728" ht="15.75" customHeight="1">
      <c r="P728" s="87"/>
      <c r="Q728" s="87"/>
    </row>
    <row r="729" ht="15.75" customHeight="1">
      <c r="P729" s="87"/>
      <c r="Q729" s="87"/>
    </row>
    <row r="730" ht="15.75" customHeight="1">
      <c r="P730" s="87"/>
      <c r="Q730" s="87"/>
    </row>
    <row r="731" ht="15.75" customHeight="1">
      <c r="P731" s="87"/>
      <c r="Q731" s="87"/>
    </row>
    <row r="732" ht="15.75" customHeight="1">
      <c r="P732" s="87"/>
      <c r="Q732" s="87"/>
    </row>
    <row r="733" ht="15.75" customHeight="1">
      <c r="P733" s="87"/>
      <c r="Q733" s="87"/>
    </row>
    <row r="734" ht="15.75" customHeight="1">
      <c r="P734" s="87"/>
      <c r="Q734" s="87"/>
    </row>
    <row r="735" ht="15.75" customHeight="1">
      <c r="P735" s="87"/>
      <c r="Q735" s="87"/>
    </row>
    <row r="736" ht="15.75" customHeight="1">
      <c r="P736" s="87"/>
      <c r="Q736" s="87"/>
    </row>
    <row r="737" ht="15.75" customHeight="1">
      <c r="P737" s="87"/>
      <c r="Q737" s="87"/>
    </row>
    <row r="738" ht="15.75" customHeight="1">
      <c r="P738" s="87"/>
      <c r="Q738" s="87"/>
    </row>
    <row r="739" ht="15.75" customHeight="1">
      <c r="P739" s="87"/>
      <c r="Q739" s="87"/>
    </row>
    <row r="740" ht="15.75" customHeight="1">
      <c r="P740" s="87"/>
      <c r="Q740" s="87"/>
    </row>
    <row r="741" ht="15.75" customHeight="1">
      <c r="P741" s="87"/>
      <c r="Q741" s="87"/>
    </row>
    <row r="742" ht="15.75" customHeight="1">
      <c r="P742" s="87"/>
      <c r="Q742" s="87"/>
    </row>
    <row r="743" ht="15.75" customHeight="1">
      <c r="P743" s="87"/>
      <c r="Q743" s="87"/>
    </row>
    <row r="744" ht="15.75" customHeight="1">
      <c r="P744" s="87"/>
      <c r="Q744" s="87"/>
    </row>
    <row r="745" ht="15.75" customHeight="1">
      <c r="P745" s="87"/>
      <c r="Q745" s="87"/>
    </row>
    <row r="746" ht="15.75" customHeight="1">
      <c r="P746" s="87"/>
      <c r="Q746" s="87"/>
    </row>
    <row r="747" ht="15.75" customHeight="1">
      <c r="P747" s="87"/>
      <c r="Q747" s="87"/>
    </row>
    <row r="748" ht="15.75" customHeight="1">
      <c r="P748" s="87"/>
      <c r="Q748" s="87"/>
    </row>
    <row r="749" ht="15.75" customHeight="1">
      <c r="P749" s="87"/>
      <c r="Q749" s="87"/>
    </row>
    <row r="750" ht="15.75" customHeight="1">
      <c r="P750" s="87"/>
      <c r="Q750" s="87"/>
    </row>
    <row r="751" ht="15.75" customHeight="1">
      <c r="P751" s="87"/>
      <c r="Q751" s="87"/>
    </row>
    <row r="752" ht="15.75" customHeight="1">
      <c r="P752" s="87"/>
      <c r="Q752" s="87"/>
    </row>
    <row r="753" ht="15.75" customHeight="1">
      <c r="P753" s="87"/>
      <c r="Q753" s="87"/>
    </row>
    <row r="754" ht="15.75" customHeight="1">
      <c r="P754" s="87"/>
      <c r="Q754" s="87"/>
    </row>
    <row r="755" ht="15.75" customHeight="1">
      <c r="P755" s="87"/>
      <c r="Q755" s="87"/>
    </row>
    <row r="756" ht="15.75" customHeight="1">
      <c r="P756" s="87"/>
      <c r="Q756" s="87"/>
    </row>
    <row r="757" ht="15.75" customHeight="1">
      <c r="P757" s="87"/>
      <c r="Q757" s="87"/>
    </row>
    <row r="758" ht="15.75" customHeight="1">
      <c r="P758" s="87"/>
      <c r="Q758" s="87"/>
    </row>
    <row r="759" ht="15.75" customHeight="1">
      <c r="P759" s="87"/>
      <c r="Q759" s="87"/>
    </row>
    <row r="760" ht="15.75" customHeight="1">
      <c r="P760" s="87"/>
      <c r="Q760" s="87"/>
    </row>
    <row r="761" ht="15.75" customHeight="1">
      <c r="P761" s="87"/>
      <c r="Q761" s="87"/>
    </row>
    <row r="762" ht="15.75" customHeight="1">
      <c r="P762" s="87"/>
      <c r="Q762" s="87"/>
    </row>
    <row r="763" ht="15.75" customHeight="1">
      <c r="P763" s="87"/>
      <c r="Q763" s="87"/>
    </row>
    <row r="764" ht="15.75" customHeight="1">
      <c r="P764" s="87"/>
      <c r="Q764" s="87"/>
    </row>
    <row r="765" ht="15.75" customHeight="1">
      <c r="P765" s="87"/>
      <c r="Q765" s="87"/>
    </row>
    <row r="766" ht="15.75" customHeight="1">
      <c r="P766" s="87"/>
      <c r="Q766" s="87"/>
    </row>
    <row r="767" ht="15.75" customHeight="1">
      <c r="P767" s="87"/>
      <c r="Q767" s="87"/>
    </row>
    <row r="768" ht="15.75" customHeight="1">
      <c r="P768" s="87"/>
      <c r="Q768" s="87"/>
    </row>
    <row r="769" ht="15.75" customHeight="1">
      <c r="P769" s="87"/>
      <c r="Q769" s="87"/>
    </row>
    <row r="770" ht="15.75" customHeight="1">
      <c r="P770" s="87"/>
      <c r="Q770" s="87"/>
    </row>
    <row r="771" ht="15.75" customHeight="1">
      <c r="P771" s="87"/>
      <c r="Q771" s="87"/>
    </row>
    <row r="772" ht="15.75" customHeight="1">
      <c r="P772" s="87"/>
      <c r="Q772" s="87"/>
    </row>
    <row r="773" ht="15.75" customHeight="1">
      <c r="P773" s="87"/>
      <c r="Q773" s="87"/>
    </row>
    <row r="774" ht="15.75" customHeight="1">
      <c r="P774" s="87"/>
      <c r="Q774" s="87"/>
    </row>
    <row r="775" ht="15.75" customHeight="1">
      <c r="P775" s="87"/>
      <c r="Q775" s="87"/>
    </row>
    <row r="776" ht="15.75" customHeight="1">
      <c r="P776" s="87"/>
      <c r="Q776" s="87"/>
    </row>
    <row r="777" ht="15.75" customHeight="1">
      <c r="P777" s="87"/>
      <c r="Q777" s="87"/>
    </row>
    <row r="778" ht="15.75" customHeight="1">
      <c r="P778" s="87"/>
      <c r="Q778" s="87"/>
    </row>
    <row r="779" ht="15.75" customHeight="1">
      <c r="P779" s="87"/>
      <c r="Q779" s="87"/>
    </row>
    <row r="780" ht="15.75" customHeight="1">
      <c r="P780" s="87"/>
      <c r="Q780" s="87"/>
    </row>
    <row r="781" ht="15.75" customHeight="1">
      <c r="P781" s="87"/>
      <c r="Q781" s="87"/>
    </row>
    <row r="782" ht="15.75" customHeight="1">
      <c r="P782" s="87"/>
      <c r="Q782" s="87"/>
    </row>
    <row r="783" ht="15.75" customHeight="1">
      <c r="P783" s="87"/>
      <c r="Q783" s="87"/>
    </row>
    <row r="784" ht="15.75" customHeight="1">
      <c r="P784" s="87"/>
      <c r="Q784" s="87"/>
    </row>
    <row r="785" ht="15.75" customHeight="1">
      <c r="P785" s="87"/>
      <c r="Q785" s="87"/>
    </row>
    <row r="786" ht="15.75" customHeight="1">
      <c r="P786" s="87"/>
      <c r="Q786" s="87"/>
    </row>
    <row r="787" ht="15.75" customHeight="1">
      <c r="P787" s="87"/>
      <c r="Q787" s="87"/>
    </row>
    <row r="788" ht="15.75" customHeight="1">
      <c r="P788" s="87"/>
      <c r="Q788" s="87"/>
    </row>
    <row r="789" ht="15.75" customHeight="1">
      <c r="P789" s="87"/>
      <c r="Q789" s="87"/>
    </row>
    <row r="790" ht="15.75" customHeight="1">
      <c r="P790" s="87"/>
      <c r="Q790" s="87"/>
    </row>
    <row r="791" ht="15.75" customHeight="1">
      <c r="P791" s="87"/>
      <c r="Q791" s="87"/>
    </row>
    <row r="792" ht="15.75" customHeight="1">
      <c r="P792" s="87"/>
      <c r="Q792" s="87"/>
    </row>
    <row r="793" ht="15.75" customHeight="1">
      <c r="P793" s="87"/>
      <c r="Q793" s="87"/>
    </row>
    <row r="794" ht="15.75" customHeight="1">
      <c r="P794" s="87"/>
      <c r="Q794" s="87"/>
    </row>
    <row r="795" ht="15.75" customHeight="1">
      <c r="P795" s="87"/>
      <c r="Q795" s="87"/>
    </row>
    <row r="796" ht="15.75" customHeight="1">
      <c r="P796" s="87"/>
      <c r="Q796" s="87"/>
    </row>
    <row r="797" ht="15.75" customHeight="1">
      <c r="P797" s="87"/>
      <c r="Q797" s="87"/>
    </row>
    <row r="798" ht="15.75" customHeight="1">
      <c r="P798" s="87"/>
      <c r="Q798" s="87"/>
    </row>
    <row r="799" ht="15.75" customHeight="1">
      <c r="P799" s="87"/>
      <c r="Q799" s="87"/>
    </row>
    <row r="800" ht="15.75" customHeight="1">
      <c r="P800" s="87"/>
      <c r="Q800" s="87"/>
    </row>
    <row r="801" ht="15.75" customHeight="1">
      <c r="P801" s="87"/>
      <c r="Q801" s="87"/>
    </row>
    <row r="802" ht="15.75" customHeight="1">
      <c r="P802" s="87"/>
      <c r="Q802" s="87"/>
    </row>
    <row r="803" ht="15.75" customHeight="1">
      <c r="P803" s="87"/>
      <c r="Q803" s="87"/>
    </row>
    <row r="804" ht="15.75" customHeight="1">
      <c r="P804" s="87"/>
      <c r="Q804" s="87"/>
    </row>
    <row r="805" ht="15.75" customHeight="1">
      <c r="P805" s="87"/>
      <c r="Q805" s="87"/>
    </row>
    <row r="806" ht="15.75" customHeight="1">
      <c r="P806" s="87"/>
      <c r="Q806" s="87"/>
    </row>
    <row r="807" ht="15.75" customHeight="1">
      <c r="P807" s="87"/>
      <c r="Q807" s="87"/>
    </row>
    <row r="808" ht="15.75" customHeight="1">
      <c r="P808" s="87"/>
      <c r="Q808" s="87"/>
    </row>
    <row r="809" ht="15.75" customHeight="1">
      <c r="P809" s="87"/>
      <c r="Q809" s="87"/>
    </row>
    <row r="810" ht="15.75" customHeight="1">
      <c r="P810" s="87"/>
      <c r="Q810" s="87"/>
    </row>
    <row r="811" ht="15.75" customHeight="1">
      <c r="P811" s="87"/>
      <c r="Q811" s="87"/>
    </row>
    <row r="812" ht="15.75" customHeight="1">
      <c r="P812" s="87"/>
      <c r="Q812" s="87"/>
    </row>
    <row r="813" ht="15.75" customHeight="1">
      <c r="P813" s="87"/>
      <c r="Q813" s="87"/>
    </row>
    <row r="814" ht="15.75" customHeight="1">
      <c r="P814" s="87"/>
      <c r="Q814" s="87"/>
    </row>
    <row r="815" ht="15.75" customHeight="1">
      <c r="P815" s="87"/>
      <c r="Q815" s="87"/>
    </row>
    <row r="816" ht="15.75" customHeight="1">
      <c r="P816" s="87"/>
      <c r="Q816" s="87"/>
    </row>
    <row r="817" ht="15.75" customHeight="1">
      <c r="P817" s="87"/>
      <c r="Q817" s="87"/>
    </row>
    <row r="818" ht="15.75" customHeight="1">
      <c r="P818" s="87"/>
      <c r="Q818" s="87"/>
    </row>
    <row r="819" ht="15.75" customHeight="1">
      <c r="P819" s="87"/>
      <c r="Q819" s="87"/>
    </row>
    <row r="820" ht="15.75" customHeight="1">
      <c r="P820" s="87"/>
      <c r="Q820" s="87"/>
    </row>
    <row r="821" ht="15.75" customHeight="1">
      <c r="P821" s="87"/>
      <c r="Q821" s="87"/>
    </row>
    <row r="822" ht="15.75" customHeight="1">
      <c r="P822" s="87"/>
      <c r="Q822" s="87"/>
    </row>
    <row r="823" ht="15.75" customHeight="1">
      <c r="P823" s="87"/>
      <c r="Q823" s="87"/>
    </row>
    <row r="824" ht="15.75" customHeight="1">
      <c r="P824" s="87"/>
      <c r="Q824" s="87"/>
    </row>
    <row r="825" ht="15.75" customHeight="1">
      <c r="P825" s="87"/>
      <c r="Q825" s="87"/>
    </row>
    <row r="826" ht="15.75" customHeight="1">
      <c r="P826" s="87"/>
      <c r="Q826" s="87"/>
    </row>
    <row r="827" ht="15.75" customHeight="1">
      <c r="P827" s="87"/>
      <c r="Q827" s="87"/>
    </row>
    <row r="828" ht="15.75" customHeight="1">
      <c r="P828" s="87"/>
      <c r="Q828" s="87"/>
    </row>
    <row r="829" ht="15.75" customHeight="1">
      <c r="P829" s="87"/>
      <c r="Q829" s="87"/>
    </row>
    <row r="830" ht="15.75" customHeight="1">
      <c r="P830" s="87"/>
      <c r="Q830" s="87"/>
    </row>
    <row r="831" ht="15.75" customHeight="1">
      <c r="P831" s="87"/>
      <c r="Q831" s="87"/>
    </row>
    <row r="832" ht="15.75" customHeight="1">
      <c r="P832" s="87"/>
      <c r="Q832" s="87"/>
    </row>
    <row r="833" ht="15.75" customHeight="1">
      <c r="P833" s="87"/>
      <c r="Q833" s="87"/>
    </row>
    <row r="834" ht="15.75" customHeight="1">
      <c r="P834" s="87"/>
      <c r="Q834" s="87"/>
    </row>
    <row r="835" ht="15.75" customHeight="1">
      <c r="P835" s="87"/>
      <c r="Q835" s="87"/>
    </row>
    <row r="836" ht="15.75" customHeight="1">
      <c r="P836" s="87"/>
      <c r="Q836" s="87"/>
    </row>
    <row r="837" ht="15.75" customHeight="1">
      <c r="P837" s="87"/>
      <c r="Q837" s="87"/>
    </row>
    <row r="838" ht="15.75" customHeight="1">
      <c r="P838" s="87"/>
      <c r="Q838" s="87"/>
    </row>
    <row r="839" ht="15.75" customHeight="1">
      <c r="P839" s="87"/>
      <c r="Q839" s="87"/>
    </row>
    <row r="840" ht="15.75" customHeight="1">
      <c r="P840" s="87"/>
      <c r="Q840" s="87"/>
    </row>
    <row r="841" ht="15.75" customHeight="1">
      <c r="P841" s="87"/>
      <c r="Q841" s="87"/>
    </row>
    <row r="842" ht="15.75" customHeight="1">
      <c r="P842" s="87"/>
      <c r="Q842" s="87"/>
    </row>
    <row r="843" ht="15.75" customHeight="1">
      <c r="P843" s="87"/>
      <c r="Q843" s="87"/>
    </row>
    <row r="844" ht="15.75" customHeight="1">
      <c r="P844" s="87"/>
      <c r="Q844" s="87"/>
    </row>
    <row r="845" ht="15.75" customHeight="1">
      <c r="P845" s="87"/>
      <c r="Q845" s="87"/>
    </row>
    <row r="846" ht="15.75" customHeight="1">
      <c r="P846" s="87"/>
      <c r="Q846" s="87"/>
    </row>
    <row r="847" ht="15.75" customHeight="1">
      <c r="P847" s="87"/>
      <c r="Q847" s="87"/>
    </row>
    <row r="848" ht="15.75" customHeight="1">
      <c r="P848" s="87"/>
      <c r="Q848" s="87"/>
    </row>
    <row r="849" ht="15.75" customHeight="1">
      <c r="P849" s="87"/>
      <c r="Q849" s="87"/>
    </row>
    <row r="850" ht="15.75" customHeight="1">
      <c r="P850" s="87"/>
      <c r="Q850" s="87"/>
    </row>
    <row r="851" ht="15.75" customHeight="1">
      <c r="P851" s="87"/>
      <c r="Q851" s="87"/>
    </row>
    <row r="852" ht="15.75" customHeight="1">
      <c r="P852" s="87"/>
      <c r="Q852" s="87"/>
    </row>
    <row r="853" ht="15.75" customHeight="1">
      <c r="P853" s="87"/>
      <c r="Q853" s="87"/>
    </row>
    <row r="854" ht="15.75" customHeight="1">
      <c r="P854" s="87"/>
      <c r="Q854" s="87"/>
    </row>
    <row r="855" ht="15.75" customHeight="1">
      <c r="P855" s="87"/>
      <c r="Q855" s="87"/>
    </row>
    <row r="856" ht="15.75" customHeight="1">
      <c r="P856" s="87"/>
      <c r="Q856" s="87"/>
    </row>
    <row r="857" ht="15.75" customHeight="1">
      <c r="P857" s="87"/>
      <c r="Q857" s="87"/>
    </row>
    <row r="858" ht="15.75" customHeight="1">
      <c r="P858" s="87"/>
      <c r="Q858" s="87"/>
    </row>
    <row r="859" ht="15.75" customHeight="1">
      <c r="P859" s="87"/>
      <c r="Q859" s="87"/>
    </row>
    <row r="860" ht="15.75" customHeight="1">
      <c r="P860" s="87"/>
      <c r="Q860" s="87"/>
    </row>
    <row r="861" ht="15.75" customHeight="1">
      <c r="P861" s="87"/>
      <c r="Q861" s="87"/>
    </row>
    <row r="862" ht="15.75" customHeight="1">
      <c r="P862" s="87"/>
      <c r="Q862" s="87"/>
    </row>
    <row r="863" ht="15.75" customHeight="1">
      <c r="P863" s="87"/>
      <c r="Q863" s="87"/>
    </row>
    <row r="864" ht="15.75" customHeight="1">
      <c r="P864" s="87"/>
      <c r="Q864" s="87"/>
    </row>
    <row r="865" ht="15.75" customHeight="1">
      <c r="P865" s="87"/>
      <c r="Q865" s="87"/>
    </row>
    <row r="866" ht="15.75" customHeight="1">
      <c r="P866" s="87"/>
      <c r="Q866" s="87"/>
    </row>
    <row r="867" ht="15.75" customHeight="1">
      <c r="P867" s="87"/>
      <c r="Q867" s="87"/>
    </row>
    <row r="868" ht="15.75" customHeight="1">
      <c r="P868" s="87"/>
      <c r="Q868" s="87"/>
    </row>
    <row r="869" ht="15.75" customHeight="1">
      <c r="P869" s="87"/>
      <c r="Q869" s="87"/>
    </row>
    <row r="870" ht="15.75" customHeight="1">
      <c r="P870" s="87"/>
      <c r="Q870" s="87"/>
    </row>
    <row r="871" ht="15.75" customHeight="1">
      <c r="P871" s="87"/>
      <c r="Q871" s="87"/>
    </row>
    <row r="872" ht="15.75" customHeight="1">
      <c r="P872" s="87"/>
      <c r="Q872" s="87"/>
    </row>
    <row r="873" ht="15.75" customHeight="1">
      <c r="P873" s="87"/>
      <c r="Q873" s="87"/>
    </row>
    <row r="874" ht="15.75" customHeight="1">
      <c r="P874" s="87"/>
      <c r="Q874" s="87"/>
    </row>
    <row r="875" ht="15.75" customHeight="1">
      <c r="P875" s="87"/>
      <c r="Q875" s="87"/>
    </row>
    <row r="876" ht="15.75" customHeight="1">
      <c r="P876" s="87"/>
      <c r="Q876" s="87"/>
    </row>
    <row r="877" ht="15.75" customHeight="1">
      <c r="P877" s="87"/>
      <c r="Q877" s="87"/>
    </row>
    <row r="878" ht="15.75" customHeight="1">
      <c r="P878" s="87"/>
      <c r="Q878" s="87"/>
    </row>
    <row r="879" ht="15.75" customHeight="1">
      <c r="P879" s="87"/>
      <c r="Q879" s="87"/>
    </row>
    <row r="880" ht="15.75" customHeight="1">
      <c r="P880" s="87"/>
      <c r="Q880" s="87"/>
    </row>
    <row r="881" ht="15.75" customHeight="1">
      <c r="P881" s="87"/>
      <c r="Q881" s="87"/>
    </row>
    <row r="882" ht="15.75" customHeight="1">
      <c r="P882" s="87"/>
      <c r="Q882" s="87"/>
    </row>
    <row r="883" ht="15.75" customHeight="1">
      <c r="P883" s="87"/>
      <c r="Q883" s="87"/>
    </row>
    <row r="884" ht="15.75" customHeight="1">
      <c r="P884" s="87"/>
      <c r="Q884" s="87"/>
    </row>
    <row r="885" ht="15.75" customHeight="1">
      <c r="P885" s="87"/>
      <c r="Q885" s="87"/>
    </row>
    <row r="886" ht="15.75" customHeight="1">
      <c r="P886" s="87"/>
      <c r="Q886" s="87"/>
    </row>
    <row r="887" ht="15.75" customHeight="1">
      <c r="P887" s="87"/>
      <c r="Q887" s="87"/>
    </row>
    <row r="888" ht="15.75" customHeight="1">
      <c r="P888" s="87"/>
      <c r="Q888" s="87"/>
    </row>
    <row r="889" ht="15.75" customHeight="1">
      <c r="P889" s="87"/>
      <c r="Q889" s="87"/>
    </row>
    <row r="890" ht="15.75" customHeight="1">
      <c r="P890" s="87"/>
      <c r="Q890" s="87"/>
    </row>
    <row r="891" ht="15.75" customHeight="1">
      <c r="P891" s="87"/>
      <c r="Q891" s="87"/>
    </row>
    <row r="892" ht="15.75" customHeight="1">
      <c r="P892" s="87"/>
      <c r="Q892" s="87"/>
    </row>
    <row r="893" ht="15.75" customHeight="1">
      <c r="P893" s="87"/>
      <c r="Q893" s="87"/>
    </row>
    <row r="894" ht="15.75" customHeight="1">
      <c r="P894" s="87"/>
      <c r="Q894" s="87"/>
    </row>
    <row r="895" ht="15.75" customHeight="1">
      <c r="P895" s="87"/>
      <c r="Q895" s="87"/>
    </row>
    <row r="896" ht="15.75" customHeight="1">
      <c r="P896" s="87"/>
      <c r="Q896" s="87"/>
    </row>
    <row r="897" ht="15.75" customHeight="1">
      <c r="P897" s="87"/>
      <c r="Q897" s="87"/>
    </row>
    <row r="898" ht="15.75" customHeight="1">
      <c r="P898" s="87"/>
      <c r="Q898" s="87"/>
    </row>
    <row r="899" ht="15.75" customHeight="1">
      <c r="P899" s="87"/>
      <c r="Q899" s="87"/>
    </row>
    <row r="900" ht="15.75" customHeight="1">
      <c r="P900" s="87"/>
      <c r="Q900" s="87"/>
    </row>
    <row r="901" ht="15.75" customHeight="1">
      <c r="P901" s="87"/>
      <c r="Q901" s="87"/>
    </row>
    <row r="902" ht="15.75" customHeight="1">
      <c r="P902" s="87"/>
      <c r="Q902" s="87"/>
    </row>
    <row r="903" ht="15.75" customHeight="1">
      <c r="P903" s="87"/>
      <c r="Q903" s="87"/>
    </row>
    <row r="904" ht="15.75" customHeight="1">
      <c r="P904" s="87"/>
      <c r="Q904" s="87"/>
    </row>
    <row r="905" ht="15.75" customHeight="1">
      <c r="P905" s="87"/>
      <c r="Q905" s="87"/>
    </row>
    <row r="906" ht="15.75" customHeight="1">
      <c r="P906" s="87"/>
      <c r="Q906" s="87"/>
    </row>
    <row r="907" ht="15.75" customHeight="1">
      <c r="P907" s="87"/>
      <c r="Q907" s="87"/>
    </row>
    <row r="908" ht="15.75" customHeight="1">
      <c r="P908" s="87"/>
      <c r="Q908" s="87"/>
    </row>
    <row r="909" ht="15.75" customHeight="1">
      <c r="P909" s="87"/>
      <c r="Q909" s="87"/>
    </row>
    <row r="910" ht="15.75" customHeight="1">
      <c r="P910" s="87"/>
      <c r="Q910" s="87"/>
    </row>
    <row r="911" ht="15.75" customHeight="1">
      <c r="P911" s="87"/>
      <c r="Q911" s="87"/>
    </row>
    <row r="912" ht="15.75" customHeight="1">
      <c r="P912" s="87"/>
      <c r="Q912" s="87"/>
    </row>
    <row r="913" ht="15.75" customHeight="1">
      <c r="P913" s="87"/>
      <c r="Q913" s="87"/>
    </row>
    <row r="914" ht="15.75" customHeight="1">
      <c r="P914" s="87"/>
      <c r="Q914" s="87"/>
    </row>
    <row r="915" ht="15.75" customHeight="1">
      <c r="P915" s="87"/>
      <c r="Q915" s="87"/>
    </row>
    <row r="916" ht="15.75" customHeight="1">
      <c r="P916" s="87"/>
      <c r="Q916" s="87"/>
    </row>
    <row r="917" ht="15.75" customHeight="1">
      <c r="P917" s="87"/>
      <c r="Q917" s="87"/>
    </row>
    <row r="918" ht="15.75" customHeight="1">
      <c r="P918" s="87"/>
      <c r="Q918" s="87"/>
    </row>
    <row r="919" ht="15.75" customHeight="1">
      <c r="P919" s="87"/>
      <c r="Q919" s="87"/>
    </row>
    <row r="920" ht="15.75" customHeight="1">
      <c r="P920" s="87"/>
      <c r="Q920" s="87"/>
    </row>
    <row r="921" ht="15.75" customHeight="1">
      <c r="P921" s="87"/>
      <c r="Q921" s="87"/>
    </row>
    <row r="922" ht="15.75" customHeight="1">
      <c r="P922" s="87"/>
      <c r="Q922" s="87"/>
    </row>
    <row r="923" ht="15.75" customHeight="1">
      <c r="P923" s="87"/>
      <c r="Q923" s="87"/>
    </row>
    <row r="924" ht="15.75" customHeight="1">
      <c r="P924" s="87"/>
      <c r="Q924" s="87"/>
    </row>
    <row r="925" ht="15.75" customHeight="1">
      <c r="P925" s="87"/>
      <c r="Q925" s="87"/>
    </row>
    <row r="926" ht="15.75" customHeight="1">
      <c r="P926" s="87"/>
      <c r="Q926" s="87"/>
    </row>
    <row r="927" ht="15.75" customHeight="1">
      <c r="P927" s="87"/>
      <c r="Q927" s="87"/>
    </row>
    <row r="928" ht="15.75" customHeight="1">
      <c r="P928" s="87"/>
      <c r="Q928" s="87"/>
    </row>
    <row r="929" ht="15.75" customHeight="1">
      <c r="P929" s="87"/>
      <c r="Q929" s="87"/>
    </row>
    <row r="930" ht="15.75" customHeight="1">
      <c r="P930" s="87"/>
      <c r="Q930" s="87"/>
    </row>
    <row r="931" ht="15.75" customHeight="1">
      <c r="P931" s="87"/>
      <c r="Q931" s="87"/>
    </row>
    <row r="932" ht="15.75" customHeight="1">
      <c r="P932" s="87"/>
      <c r="Q932" s="87"/>
    </row>
    <row r="933" ht="15.75" customHeight="1">
      <c r="P933" s="87"/>
      <c r="Q933" s="87"/>
    </row>
    <row r="934" ht="15.75" customHeight="1">
      <c r="P934" s="87"/>
      <c r="Q934" s="87"/>
    </row>
    <row r="935" ht="15.75" customHeight="1">
      <c r="P935" s="87"/>
      <c r="Q935" s="87"/>
    </row>
    <row r="936" ht="15.75" customHeight="1">
      <c r="P936" s="87"/>
      <c r="Q936" s="87"/>
    </row>
    <row r="937" ht="15.75" customHeight="1">
      <c r="P937" s="87"/>
      <c r="Q937" s="87"/>
    </row>
    <row r="938" ht="15.75" customHeight="1">
      <c r="P938" s="87"/>
      <c r="Q938" s="87"/>
    </row>
    <row r="939" ht="15.75" customHeight="1">
      <c r="P939" s="87"/>
      <c r="Q939" s="87"/>
    </row>
    <row r="940" ht="15.75" customHeight="1">
      <c r="P940" s="87"/>
      <c r="Q940" s="87"/>
    </row>
    <row r="941" ht="15.75" customHeight="1">
      <c r="P941" s="87"/>
      <c r="Q941" s="87"/>
    </row>
    <row r="942" ht="15.75" customHeight="1">
      <c r="P942" s="87"/>
      <c r="Q942" s="87"/>
    </row>
    <row r="943" ht="15.75" customHeight="1">
      <c r="P943" s="87"/>
      <c r="Q943" s="87"/>
    </row>
    <row r="944" ht="15.75" customHeight="1">
      <c r="P944" s="87"/>
      <c r="Q944" s="87"/>
    </row>
    <row r="945" ht="15.75" customHeight="1">
      <c r="P945" s="87"/>
      <c r="Q945" s="87"/>
    </row>
    <row r="946" ht="15.75" customHeight="1">
      <c r="P946" s="87"/>
      <c r="Q946" s="87"/>
    </row>
    <row r="947" ht="15.75" customHeight="1">
      <c r="P947" s="87"/>
      <c r="Q947" s="87"/>
    </row>
    <row r="948" ht="15.75" customHeight="1">
      <c r="P948" s="87"/>
      <c r="Q948" s="87"/>
    </row>
    <row r="949" ht="15.75" customHeight="1">
      <c r="P949" s="87"/>
      <c r="Q949" s="87"/>
    </row>
    <row r="950" ht="15.75" customHeight="1">
      <c r="P950" s="87"/>
      <c r="Q950" s="87"/>
    </row>
    <row r="951" ht="15.75" customHeight="1">
      <c r="P951" s="87"/>
      <c r="Q951" s="87"/>
    </row>
    <row r="952" ht="15.75" customHeight="1">
      <c r="P952" s="87"/>
      <c r="Q952" s="87"/>
    </row>
    <row r="953" ht="15.75" customHeight="1">
      <c r="P953" s="87"/>
      <c r="Q953" s="87"/>
    </row>
    <row r="954" ht="15.75" customHeight="1">
      <c r="P954" s="87"/>
      <c r="Q954" s="87"/>
    </row>
    <row r="955" ht="15.75" customHeight="1">
      <c r="P955" s="87"/>
      <c r="Q955" s="87"/>
    </row>
    <row r="956" ht="15.75" customHeight="1">
      <c r="P956" s="87"/>
      <c r="Q956" s="87"/>
    </row>
    <row r="957" ht="15.75" customHeight="1">
      <c r="P957" s="87"/>
      <c r="Q957" s="87"/>
    </row>
    <row r="958" ht="15.75" customHeight="1">
      <c r="P958" s="87"/>
      <c r="Q958" s="87"/>
    </row>
    <row r="959" ht="15.75" customHeight="1">
      <c r="P959" s="87"/>
      <c r="Q959" s="87"/>
    </row>
    <row r="960" ht="15.75" customHeight="1">
      <c r="P960" s="87"/>
      <c r="Q960" s="87"/>
    </row>
    <row r="961" ht="15.75" customHeight="1">
      <c r="P961" s="87"/>
      <c r="Q961" s="87"/>
    </row>
    <row r="962" ht="15.75" customHeight="1">
      <c r="P962" s="87"/>
      <c r="Q962" s="87"/>
    </row>
    <row r="963" ht="15.75" customHeight="1">
      <c r="P963" s="87"/>
      <c r="Q963" s="87"/>
    </row>
    <row r="964" ht="15.75" customHeight="1">
      <c r="P964" s="87"/>
      <c r="Q964" s="87"/>
    </row>
    <row r="965" ht="15.75" customHeight="1">
      <c r="P965" s="87"/>
      <c r="Q965" s="87"/>
    </row>
    <row r="966" ht="15.75" customHeight="1">
      <c r="P966" s="87"/>
      <c r="Q966" s="87"/>
    </row>
    <row r="967" ht="15.75" customHeight="1">
      <c r="P967" s="87"/>
      <c r="Q967" s="87"/>
    </row>
    <row r="968" ht="15.75" customHeight="1">
      <c r="P968" s="87"/>
      <c r="Q968" s="87"/>
    </row>
    <row r="969" ht="15.75" customHeight="1">
      <c r="P969" s="87"/>
      <c r="Q969" s="87"/>
    </row>
    <row r="970" ht="15.75" customHeight="1">
      <c r="P970" s="87"/>
      <c r="Q970" s="87"/>
    </row>
    <row r="971" ht="15.75" customHeight="1">
      <c r="P971" s="87"/>
      <c r="Q971" s="87"/>
    </row>
    <row r="972" ht="15.75" customHeight="1">
      <c r="P972" s="87"/>
      <c r="Q972" s="87"/>
    </row>
    <row r="973" ht="15.75" customHeight="1">
      <c r="P973" s="87"/>
      <c r="Q973" s="87"/>
    </row>
    <row r="974" ht="15.75" customHeight="1">
      <c r="P974" s="87"/>
      <c r="Q974" s="87"/>
    </row>
    <row r="975" ht="15.75" customHeight="1">
      <c r="P975" s="87"/>
      <c r="Q975" s="87"/>
    </row>
    <row r="976" ht="15.75" customHeight="1">
      <c r="P976" s="87"/>
      <c r="Q976" s="87"/>
    </row>
    <row r="977" ht="15.75" customHeight="1">
      <c r="P977" s="87"/>
      <c r="Q977" s="87"/>
    </row>
    <row r="978" ht="15.75" customHeight="1">
      <c r="P978" s="87"/>
      <c r="Q978" s="87"/>
    </row>
    <row r="979" ht="15.75" customHeight="1">
      <c r="P979" s="87"/>
      <c r="Q979" s="87"/>
    </row>
    <row r="980" ht="15.75" customHeight="1">
      <c r="P980" s="87"/>
      <c r="Q980" s="87"/>
    </row>
    <row r="981" ht="15.75" customHeight="1">
      <c r="P981" s="87"/>
      <c r="Q981" s="87"/>
    </row>
    <row r="982" ht="15.75" customHeight="1">
      <c r="P982" s="87"/>
      <c r="Q982" s="87"/>
    </row>
    <row r="983" ht="15.75" customHeight="1">
      <c r="P983" s="87"/>
      <c r="Q983" s="87"/>
    </row>
    <row r="984" ht="15.75" customHeight="1">
      <c r="P984" s="87"/>
      <c r="Q984" s="87"/>
    </row>
    <row r="985" ht="15.75" customHeight="1">
      <c r="P985" s="87"/>
      <c r="Q985" s="87"/>
    </row>
    <row r="986" ht="15.75" customHeight="1">
      <c r="P986" s="87"/>
      <c r="Q986" s="87"/>
    </row>
    <row r="987" ht="15.75" customHeight="1">
      <c r="P987" s="87"/>
      <c r="Q987" s="87"/>
    </row>
  </sheetData>
  <mergeCells count="10">
    <mergeCell ref="C12:D12"/>
    <mergeCell ref="B13:D13"/>
    <mergeCell ref="C15:D15"/>
    <mergeCell ref="B6:M7"/>
    <mergeCell ref="C8:D8"/>
    <mergeCell ref="C9:D9"/>
    <mergeCell ref="K9:L9"/>
    <mergeCell ref="M9:M10"/>
    <mergeCell ref="C10:D10"/>
    <mergeCell ref="C11:D11"/>
  </mergeCells>
  <dataValidations>
    <dataValidation type="list" allowBlank="1" showErrorMessage="1" sqref="C8">
      <formula1>"Ecuador,Guatemala,Nicaragua"</formula1>
    </dataValidation>
  </dataValidations>
  <printOptions/>
  <pageMargins bottom="0.7480314960629921" footer="0.0" header="0.0" left="0.7086614173228347" right="0.7086614173228347" top="1.79"/>
  <pageSetup orientation="landscape"/>
  <drawing r:id="rId1"/>
</worksheet>
</file>